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riffs\Тарифы\Потребители\2018 год\ПОДАЧА ТАРИФОВ\Раскрытие\Письма о точках поставки для расчетов 2018\Раскрытие ГП\"/>
    </mc:Choice>
  </mc:AlternateContent>
  <bookViews>
    <workbookView xWindow="0" yWindow="0" windowWidth="25200" windowHeight="11895" activeTab="3"/>
  </bookViews>
  <sheets>
    <sheet name="1. Инфо" sheetId="1" r:id="rId1"/>
    <sheet name="3. ГП" sheetId="2" r:id="rId2"/>
    <sheet name="5. Цены" sheetId="3" r:id="rId3"/>
    <sheet name="Точки поставки"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'3. ГП'!$A$8:$F$107</definedName>
    <definedName name="anscount" hidden="1">1</definedName>
    <definedName name="day">[1]source!$B$1</definedName>
    <definedName name="F9_1_SCOPE" localSheetId="0">#REF!</definedName>
    <definedName name="F9_1_SCOPE">#REF!</definedName>
    <definedName name="god">[2]Титульный!$F$9</definedName>
    <definedName name="jjjjj" localSheetId="0">#REF!</definedName>
    <definedName name="jjjjj">#REF!</definedName>
    <definedName name="month">[1]source!$A$13</definedName>
    <definedName name="ORE">[3]TEHSHEET!$G$16:$G$138</definedName>
    <definedName name="org">[2]Титульный!$F$11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0">[4]Whole_market!#REF!</definedName>
    <definedName name="Peak" comment="Прогнозный пик мощности">[4]Whole_market!#REF!</definedName>
    <definedName name="pIns_List21" localSheetId="0">#REF!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0">#REF!</definedName>
    <definedName name="абонтв">#REF!</definedName>
    <definedName name="атств" localSheetId="0">#REF!</definedName>
    <definedName name="атств">#REF!</definedName>
    <definedName name="выррждтв" localSheetId="0">#REF!</definedName>
    <definedName name="выррждтв">#REF!</definedName>
    <definedName name="газкоэфвндо50" localSheetId="0">#REF!</definedName>
    <definedName name="газкоэфвндо50">#REF!</definedName>
    <definedName name="газкоэфвнот50" localSheetId="0">#REF!</definedName>
    <definedName name="газкоэфвнот50">#REF!</definedName>
    <definedName name="газкоэфнед" localSheetId="0">#REF!</definedName>
    <definedName name="газкоэфнед">#REF!</definedName>
    <definedName name="газкоэфсндо50" localSheetId="0">#REF!</definedName>
    <definedName name="газкоэфсндо50">#REF!</definedName>
    <definedName name="газкоэфснот50" localSheetId="0">#REF!</definedName>
    <definedName name="газкоэфснот50">#REF!</definedName>
    <definedName name="газпереборвн" localSheetId="0">#REF!</definedName>
    <definedName name="газпереборвн">#REF!</definedName>
    <definedName name="газпереборсн" localSheetId="0">#REF!</definedName>
    <definedName name="газпереборсн">#REF!</definedName>
    <definedName name="газтвн" localSheetId="0">#REF!</definedName>
    <definedName name="газтвн">#REF!</definedName>
    <definedName name="газтсн" localSheetId="0">#REF!</definedName>
    <definedName name="газтсн">#REF!</definedName>
    <definedName name="Должность">[5]!Таблица11[#Data]</definedName>
    <definedName name="Доля" localSheetId="0">#REF!</definedName>
    <definedName name="Доля">#REF!</definedName>
    <definedName name="допрасхтв" localSheetId="0">#REF!</definedName>
    <definedName name="допрасхтв">#REF!</definedName>
    <definedName name="_xlnm.Print_Titles" localSheetId="1">'3. ГП'!$8:$8</definedName>
    <definedName name="_xlnm.Print_Titles" localSheetId="2">'5. Цены'!$8:$9</definedName>
    <definedName name="заголовок" localSheetId="0">#REF!</definedName>
    <definedName name="заголовок">#REF!</definedName>
    <definedName name="инкоэфвндо50" localSheetId="0">#REF!</definedName>
    <definedName name="инкоэфвндо50">#REF!</definedName>
    <definedName name="инкоэфвнот50" localSheetId="0">#REF!</definedName>
    <definedName name="инкоэфвнот50">#REF!</definedName>
    <definedName name="инкоэфнед" localSheetId="0">#REF!</definedName>
    <definedName name="инкоэфнед">#REF!</definedName>
    <definedName name="инкоэфсндо50" localSheetId="0">#REF!</definedName>
    <definedName name="инкоэфсндо50">#REF!</definedName>
    <definedName name="инкоэфснот50" localSheetId="0">#REF!</definedName>
    <definedName name="инкоэфснот50">#REF!</definedName>
    <definedName name="инпереборвн" localSheetId="0">#REF!</definedName>
    <definedName name="инпереборвн">#REF!</definedName>
    <definedName name="инпереборсн" localSheetId="0">#REF!</definedName>
    <definedName name="инпереборсн">#REF!</definedName>
    <definedName name="интвн" localSheetId="0">#REF!</definedName>
    <definedName name="интвн">#REF!</definedName>
    <definedName name="интсн" localSheetId="0">#REF!</definedName>
    <definedName name="интсн">#REF!</definedName>
    <definedName name="Исполнитель">[5]!Таблица13[#Data]</definedName>
    <definedName name="колатств" localSheetId="0">#REF!</definedName>
    <definedName name="колатств">#REF!</definedName>
    <definedName name="КоличествоПотребителей">[5]!Таблица6[#Data]</definedName>
    <definedName name="колтвоткл" localSheetId="0">#REF!</definedName>
    <definedName name="колтвоткл">#REF!</definedName>
    <definedName name="колтвржд" localSheetId="0">#REF!</definedName>
    <definedName name="колтвржд">#REF!</definedName>
    <definedName name="колтвэнер" localSheetId="0">#REF!</definedName>
    <definedName name="колтвэнер">#REF!</definedName>
    <definedName name="колфорэмтв" localSheetId="0">#REF!</definedName>
    <definedName name="колфорэмтв">#REF!</definedName>
    <definedName name="маржатв" localSheetId="0">#REF!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 localSheetId="0">#REF!</definedName>
    <definedName name="отклГазвн">#REF!</definedName>
    <definedName name="отклГазсн" localSheetId="0">#REF!</definedName>
    <definedName name="отклГазсн">#REF!</definedName>
    <definedName name="отклИнввн" localSheetId="0">#REF!</definedName>
    <definedName name="отклИнввн">#REF!</definedName>
    <definedName name="отклИнвсн" localSheetId="0">#REF!</definedName>
    <definedName name="отклИнвсн">#REF!</definedName>
    <definedName name="перединфтв" localSheetId="0">#REF!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0">#REF!</definedName>
    <definedName name="Предлагаемые_для_утверждения_тарифы_на_эл.эн">#REF!</definedName>
    <definedName name="ПроцВыбр">'[7]По Концерну Эксп'!$P$7</definedName>
    <definedName name="процентрезерв" localSheetId="0">#REF!</definedName>
    <definedName name="процентрезерв">#REF!</definedName>
    <definedName name="прошлыйгод" localSheetId="0">#REF!</definedName>
    <definedName name="прошлыйгод">#REF!</definedName>
    <definedName name="ПСФСК">[5]!Таблица7[#Data]</definedName>
    <definedName name="расчет">#REF!</definedName>
    <definedName name="Расчёт_диффер_по_времени_суток_ставок_за_эл.эн" localSheetId="0">#REF!</definedName>
    <definedName name="Расчёт_диффер_по_времени_суток_ставок_за_эл.эн">#REF!</definedName>
    <definedName name="Расчет_диффер_ставок_платы_за_тепловую_мощность" localSheetId="0">#REF!</definedName>
    <definedName name="Расчет_диффер_ставок_платы_за_тепловую_мощность">#REF!</definedName>
    <definedName name="Расчет_дифференцированных_ставок_платы_за_теплоэнергию" localSheetId="0">#REF!</definedName>
    <definedName name="Расчет_дифференцированных_ставок_платы_за_теплоэнергию">#REF!</definedName>
    <definedName name="Расчет_региональной_абонентной_платы" localSheetId="0">#REF!</definedName>
    <definedName name="Расчет_региональной_абонентной_платы">#REF!</definedName>
    <definedName name="Регион">[8]!Таблица8[Регион]</definedName>
    <definedName name="резерв" localSheetId="0">#REF!</definedName>
    <definedName name="резерв">#REF!</definedName>
    <definedName name="рпрп" localSheetId="0">#REF!</definedName>
    <definedName name="рпрп">#REF!</definedName>
    <definedName name="Сводная_таблица_по_эл.эн" localSheetId="0">#REF!</definedName>
    <definedName name="Сводная_таблица_по_эл.эн">#REF!</definedName>
    <definedName name="Сводная_таблица_тарифов_на_тепловую_энергию_и_мощность" localSheetId="0">#REF!</definedName>
    <definedName name="Сводная_таблица_тарифов_на_тепловую_энергию_и_мощность">#REF!</definedName>
    <definedName name="Сводная_таблица_тарифов_на_электроэнергию_и_мощность" localSheetId="0">#REF!</definedName>
    <definedName name="Сводная_таблица_тарифов_на_электроэнергию_и_мощность">#REF!</definedName>
    <definedName name="Сводные_экономические_показатели_по_потребителям" localSheetId="0">#REF!</definedName>
    <definedName name="Сводные_экономические_показатели_по_потребителям">#REF!</definedName>
    <definedName name="себатств" localSheetId="0">#REF!</definedName>
    <definedName name="себатств">#REF!</definedName>
    <definedName name="себотклонтв" localSheetId="0">#REF!</definedName>
    <definedName name="себотклонтв">#REF!</definedName>
    <definedName name="себтвэн" localSheetId="0">#REF!</definedName>
    <definedName name="себтвэн">#REF!</definedName>
    <definedName name="себфортв" localSheetId="0">#REF!</definedName>
    <definedName name="себфортв">#REF!</definedName>
    <definedName name="СетеваяОрганизация">[5]!Таблица4[#Data]</definedName>
    <definedName name="сотв" localSheetId="0">#REF!</definedName>
    <definedName name="сотв">#REF!</definedName>
    <definedName name="Сравнительные_варианты_двухставочных_тарифов_на_теплоэн" localSheetId="0">#REF!</definedName>
    <definedName name="Сравнительные_варианты_двухставочных_тарифов_на_теплоэн">#REF!</definedName>
    <definedName name="Сравнительные_варианты_двухставочных_тарифов_на_эл.эн" localSheetId="0">#REF!</definedName>
    <definedName name="Сравнительные_варианты_двухставочных_тарифов_на_эл.эн">#REF!</definedName>
    <definedName name="Сравнительный_анализ_ТЭП_к_расчету_тарифов" localSheetId="0">#REF!</definedName>
    <definedName name="Сравнительный_анализ_ТЭП_к_расчету_тарифов">#REF!</definedName>
    <definedName name="СтруктураФормы" localSheetId="0">#REF!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0">#REF!</definedName>
    <definedName name="тватс">#REF!</definedName>
    <definedName name="твперед" localSheetId="0">#REF!</definedName>
    <definedName name="твперед">#REF!</definedName>
    <definedName name="ФИО">[5]!Таблица12[#Data]</definedName>
    <definedName name="фортв" localSheetId="0">#REF!</definedName>
    <definedName name="фортв">#REF!</definedName>
    <definedName name="форэмтв" localSheetId="0">#REF!</definedName>
    <definedName name="форэмтв">#REF!</definedName>
    <definedName name="фсктв" localSheetId="0">#REF!</definedName>
    <definedName name="фсктв">#REF!</definedName>
    <definedName name="энкоэфдо50" localSheetId="0">#REF!</definedName>
    <definedName name="энкоэфдо50">#REF!</definedName>
    <definedName name="энкоэфнед" localSheetId="0">#REF!</definedName>
    <definedName name="энкоэфнед">#REF!</definedName>
    <definedName name="энкоэфот50" localSheetId="0">#REF!</definedName>
    <definedName name="энкоэфот50">#REF!</definedName>
    <definedName name="энкоэфсндо50" localSheetId="0">#REF!</definedName>
    <definedName name="энкоэфсндо50">#REF!</definedName>
    <definedName name="энкоэфснот50" localSheetId="0">#REF!</definedName>
    <definedName name="энкоэфснот50">#REF!</definedName>
    <definedName name="энпереборвн" localSheetId="0">#REF!</definedName>
    <definedName name="энпереборвн">#REF!</definedName>
    <definedName name="энпереборсн" localSheetId="0">#REF!</definedName>
    <definedName name="энпереборсн">#REF!</definedName>
    <definedName name="энтвн" localSheetId="0">#REF!</definedName>
    <definedName name="энтвн">#REF!</definedName>
    <definedName name="энтсн" localSheetId="0">#REF!</definedName>
    <definedName name="энтсн">#REF!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s="1"/>
  <c r="D14" i="4"/>
  <c r="E13" i="4"/>
  <c r="E12" i="4"/>
  <c r="E9" i="4" s="1"/>
  <c r="E11" i="4"/>
  <c r="E10" i="4"/>
  <c r="D9" i="4"/>
  <c r="D7" i="4" s="1"/>
  <c r="E7" i="4" l="1"/>
</calcChain>
</file>

<file path=xl/sharedStrings.xml><?xml version="1.0" encoding="utf-8"?>
<sst xmlns="http://schemas.openxmlformats.org/spreadsheetml/2006/main" count="400" uniqueCount="191">
  <si>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</si>
  <si>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</si>
  <si>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</si>
  <si>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</si>
  <si>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</si>
  <si>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</si>
  <si>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</si>
  <si>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</si>
  <si>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</si>
  <si>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</si>
  <si>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</si>
  <si>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</si>
  <si>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</si>
  <si>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</si>
  <si>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</si>
  <si>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</si>
  <si>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</si>
  <si>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</si>
  <si>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</si>
  <si>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</si>
  <si>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</si>
  <si>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</si>
  <si>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</si>
  <si>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</si>
  <si>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</si>
  <si>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</si>
  <si>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</si>
  <si>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</si>
  <si>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</si>
  <si>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</si>
  <si>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</si>
  <si>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</si>
  <si>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</si>
  <si>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</si>
  <si>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</si>
  <si>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</si>
  <si>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</si>
  <si>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</si>
  <si>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</si>
  <si>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</si>
  <si>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</si>
  <si>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</si>
  <si>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</si>
  <si>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</si>
  <si>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</si>
  <si>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</si>
  <si>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</si>
  <si>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</si>
  <si>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</si>
  <si>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</si>
  <si>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</si>
  <si>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</si>
  <si>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</si>
  <si>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</si>
  <si>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</si>
  <si>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</si>
  <si>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</si>
  <si>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</si>
  <si>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</si>
  <si>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</si>
  <si>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</si>
  <si>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</si>
  <si>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</si>
  <si>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</si>
  <si>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</si>
  <si>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</si>
  <si>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</si>
  <si>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</si>
  <si>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</si>
  <si>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</si>
  <si>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</si>
  <si>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</si>
  <si>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</si>
  <si>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</si>
  <si>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</si>
  <si>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</si>
  <si>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</si>
  <si>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</si>
  <si>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</si>
  <si>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</si>
  <si>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</si>
  <si>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</si>
  <si>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</si>
  <si>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</si>
  <si>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</si>
  <si>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</si>
  <si>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</si>
  <si>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</si>
  <si>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</si>
  <si>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</si>
  <si>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</si>
  <si>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</si>
  <si>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</si>
  <si>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</si>
  <si>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</si>
  <si>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</si>
  <si>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</si>
  <si>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</si>
  <si>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</si>
  <si>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</si>
  <si>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</si>
  <si>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</si>
  <si>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</si>
  <si>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</si>
  <si>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</si>
  <si>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</si>
  <si>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</si>
  <si>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</si>
  <si>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</si>
  <si>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</si>
  <si>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</si>
  <si>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</si>
  <si>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</si>
  <si>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</si>
  <si>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</si>
  <si>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</si>
  <si>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</si>
  <si>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</si>
  <si>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</si>
  <si>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</si>
  <si>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</si>
  <si>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</si>
  <si>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</si>
  <si>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</si>
  <si>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</si>
  <si>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</si>
  <si>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</si>
  <si>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</si>
  <si>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</si>
  <si>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</si>
  <si>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</si>
  <si>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</si>
  <si>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</si>
  <si>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</si>
  <si>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</si>
  <si>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</si>
  <si>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</si>
  <si>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</si>
  <si>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</si>
  <si>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</si>
  <si>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</si>
  <si>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</si>
  <si>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</si>
  <si>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</si>
  <si>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</si>
  <si>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</si>
  <si>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</si>
  <si>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</si>
  <si>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</si>
  <si>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</si>
  <si>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</si>
  <si>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</si>
  <si>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</si>
  <si>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</si>
  <si>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</si>
  <si>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</si>
  <si>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</si>
  <si>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</si>
  <si>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</si>
  <si>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</si>
  <si>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</si>
  <si>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</si>
  <si>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</si>
  <si>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</si>
  <si>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</si>
  <si>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</si>
  <si>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</si>
  <si>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</si>
  <si>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</si>
  <si>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</si>
  <si>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</si>
  <si>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</si>
  <si>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</si>
  <si>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</si>
  <si>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</si>
  <si>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отсутствует</t>
  </si>
  <si>
    <t>Саратовская область</t>
  </si>
  <si>
    <t>Количество точек поставки по группам (подгруппам) потребителей (сетевых организаций)</t>
  </si>
  <si>
    <t>Ед. изм.</t>
  </si>
  <si>
    <t>2017 год</t>
  </si>
  <si>
    <t>2018 год</t>
  </si>
  <si>
    <t xml:space="preserve">Количество точек поставки - всего </t>
  </si>
  <si>
    <t>Население и приравненные к нему категории потребителей</t>
  </si>
  <si>
    <t>Городское население</t>
  </si>
  <si>
    <t>Сельское население</t>
  </si>
  <si>
    <t>Исполнители коммунальных услуг</t>
  </si>
  <si>
    <t>Иные потребители, приравненные к населению</t>
  </si>
  <si>
    <t>Прочие потребители</t>
  </si>
  <si>
    <t>менее 670 кВт</t>
  </si>
  <si>
    <t>Сетевые организации</t>
  </si>
  <si>
    <t>Примечание:
При определении количества точек поставки учитываются точки, в которых электрическая энергия поступает на энергопринимающие устройства или в электрические сети потребителя (покупателя), и не учитываются точки, в которых электрическая энергия отпускается из электрических сетей на энергопринимающие устройства или в электрические сети других потребителей (покупателей).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</si>
</sst>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_-* #,##0.0\ _₽_-;\-* #,##0.0\ _₽_-;_-* &quot;-&quot;??\ _₽_-;_-@_-"/>
    <numFmt numFmtId="166" formatCode="_-* #,##0\ _₽_-;\-* #,##0\ _₽_-;_-* &quot;-&quot;??\ _₽_-;_-@_-"/>
    <numFmt numFmtId="167" formatCode="_-* #,##0.000\ _₽_-;\-* #,##0.000\ _₽_-;_-* &quot;-&quot;??\ _₽_-;_-@_-"/>
  </numFmts>
  <fonts count="21" x14ac:knownFonts="1">
    <font>
      <sz val="11"/>
      <color theme="1"/>
      <name val="Calibri"/>
      <family val="2"/>
      <charset val="204"/>
      <scheme val="minor"/>
    </font>
    <font>
      <sz val="10"/>
      <name val="Arial Cyr"/>
      <charset val="204"/>
    </font>
    <font>
      <sz val="13"/>
      <name val="Times New Roman"/>
      <family val="1"/>
      <charset val="204"/>
    </font>
    <font>
      <sz val="12"/>
      <name val="Times New Roman"/>
      <family val="1"/>
      <charset val="204"/>
    </font>
    <font>
      <u/>
      <sz val="10"/>
      <color theme="10"/>
      <name val="Arial Cyr"/>
      <charset val="204"/>
    </font>
    <font>
      <sz val="11"/>
      <color theme="1"/>
      <name val="Calibri"/>
      <family val="2"/>
      <charset val="204"/>
      <scheme val="minor"/>
    </font>
    <font>
      <sz val="10"/>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8" fillId="0" borderId="0"/>
    <xf numFmtId="164" fontId="10" fillId="0" borderId="0" applyFont="0" applyFill="0" applyBorder="0" applyAlignment="0" applyProtection="0"/>
  </cellStyleXfs>
  <cellXfs count="122">
    <xf numFmtId="0" fontId="0" fillId="0" borderId="0" xfId="0"/>
    <xf numFmtId="0" fontId="2" fillId="0" borderId="0" xfId="1" applyFont="1" applyAlignment="1">
      <alignment vertical="center"/>
    </xf>
    <xf numFmtId="0" fontId="1" fillId="0" borderId="0" xfId="1"/>
    <xf numFmtId="0" fontId="3" fillId="0" borderId="0" xfId="1" applyFont="1" applyAlignment="1">
      <alignment vertical="center"/>
    </xf>
    <xf numFmtId="0" fontId="1" fillId="0" borderId="0" xfId="1" applyAlignment="1">
      <alignment horizontal="left"/>
    </xf>
    <xf numFmtId="0" fontId="4" fillId="0" borderId="0" xfId="2"/>
    <xf numFmtId="0" fontId="3" fillId="0" borderId="0" xfId="1" applyFont="1" applyFill="1" applyAlignment="1">
      <alignment vertical="center"/>
    </xf>
    <xf numFmtId="0" fontId="6" fillId="0" borderId="0" xfId="1" applyFont="1" applyFill="1" applyAlignment="1">
      <alignment vertical="center" wrapText="1"/>
    </xf>
    <xf numFmtId="0" fontId="7" fillId="0" borderId="0" xfId="1" applyFont="1" applyFill="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Alignment="1">
      <alignment horizontal="center" vertical="center" wrapText="1"/>
    </xf>
    <xf numFmtId="0" fontId="9" fillId="0" borderId="5" xfId="4" applyFont="1" applyFill="1" applyBorder="1" applyAlignment="1">
      <alignment horizontal="center" vertical="center" wrapText="1"/>
    </xf>
    <xf numFmtId="0" fontId="9" fillId="0" borderId="6" xfId="4" applyFont="1" applyFill="1" applyBorder="1" applyAlignment="1">
      <alignment horizontal="left" vertical="center" wrapText="1"/>
    </xf>
    <xf numFmtId="0" fontId="9" fillId="0" borderId="6" xfId="4" applyFont="1" applyFill="1" applyBorder="1" applyAlignment="1">
      <alignment horizontal="center" vertical="center" wrapText="1"/>
    </xf>
    <xf numFmtId="0" fontId="11" fillId="0" borderId="0" xfId="1" applyFont="1" applyFill="1" applyAlignment="1">
      <alignment vertical="center"/>
    </xf>
    <xf numFmtId="0" fontId="12" fillId="0" borderId="8" xfId="4" applyFont="1" applyFill="1" applyBorder="1" applyAlignment="1">
      <alignment horizontal="center"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9" fillId="0" borderId="0" xfId="4" applyFont="1" applyFill="1" applyBorder="1" applyAlignment="1">
      <alignment horizontal="center" vertical="center" wrapText="1"/>
    </xf>
    <xf numFmtId="0" fontId="12" fillId="0" borderId="0" xfId="4" applyFont="1" applyFill="1" applyBorder="1" applyAlignment="1">
      <alignment horizontal="left" vertical="center" wrapText="1" indent="1"/>
    </xf>
    <xf numFmtId="0" fontId="12" fillId="0" borderId="0" xfId="4" applyFont="1" applyFill="1" applyBorder="1" applyAlignment="1">
      <alignment horizontal="left" vertical="center" wrapText="1" indent="2"/>
    </xf>
    <xf numFmtId="0" fontId="6" fillId="0" borderId="0" xfId="1" applyFont="1" applyFill="1" applyAlignment="1">
      <alignment vertical="center"/>
    </xf>
    <xf numFmtId="0" fontId="12" fillId="0" borderId="10" xfId="4" applyFont="1" applyFill="1" applyBorder="1" applyAlignment="1">
      <alignment horizontal="center" vertical="center" wrapText="1"/>
    </xf>
    <xf numFmtId="0" fontId="12" fillId="0" borderId="11" xfId="4" applyFont="1" applyFill="1" applyBorder="1" applyAlignment="1">
      <alignment horizontal="left" vertical="center" wrapText="1" indent="1"/>
    </xf>
    <xf numFmtId="0" fontId="12" fillId="0" borderId="11" xfId="4" applyFont="1" applyFill="1" applyBorder="1" applyAlignment="1">
      <alignment horizontal="center"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3"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14"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6" xfId="4" applyFont="1" applyFill="1" applyBorder="1" applyAlignment="1">
      <alignment horizontal="left" vertical="center" wrapText="1"/>
    </xf>
    <xf numFmtId="0" fontId="12" fillId="0" borderId="6" xfId="4" applyFont="1" applyFill="1" applyBorder="1" applyAlignment="1">
      <alignment horizontal="center" vertical="center" wrapText="1"/>
    </xf>
    <xf numFmtId="0" fontId="12" fillId="0" borderId="11" xfId="4" applyFont="1" applyFill="1" applyBorder="1" applyAlignment="1">
      <alignment horizontal="left" vertical="center" wrapText="1"/>
    </xf>
    <xf numFmtId="0" fontId="13" fillId="0" borderId="0" xfId="1" applyFont="1" applyFill="1" applyAlignment="1">
      <alignment vertical="center"/>
    </xf>
    <xf numFmtId="0" fontId="3" fillId="0" borderId="0" xfId="1" applyFont="1"/>
    <xf numFmtId="0" fontId="7" fillId="0" borderId="0" xfId="1" applyFont="1"/>
    <xf numFmtId="0" fontId="15" fillId="0" borderId="0" xfId="1" applyFont="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15" fillId="0" borderId="0" xfId="1" applyFont="1" applyAlignment="1">
      <alignment vertical="top"/>
    </xf>
    <xf numFmtId="0" fontId="14" fillId="2" borderId="0" xfId="4" applyFont="1" applyFill="1" applyBorder="1" applyAlignment="1">
      <alignment horizontal="center" vertical="top" wrapText="1"/>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xf>
    <xf numFmtId="0" fontId="14" fillId="0" borderId="0" xfId="4" applyFont="1" applyBorder="1" applyAlignment="1">
      <alignment horizontal="center" vertical="top" wrapText="1"/>
    </xf>
    <xf numFmtId="0" fontId="14" fillId="0" borderId="0" xfId="4" applyFont="1" applyBorder="1" applyAlignment="1">
      <alignment horizontal="left" vertical="top" wrapText="1"/>
    </xf>
    <xf numFmtId="0" fontId="14" fillId="0" borderId="0" xfId="4" applyFont="1" applyBorder="1" applyAlignment="1">
      <alignment horizontal="center" vertical="top"/>
    </xf>
    <xf numFmtId="0" fontId="14" fillId="0" borderId="0" xfId="4" applyFont="1" applyFill="1" applyBorder="1" applyAlignment="1">
      <alignment horizontal="center" vertical="top" wrapText="1"/>
    </xf>
    <xf numFmtId="0" fontId="14" fillId="0" borderId="0" xfId="4" applyFont="1" applyFill="1" applyBorder="1" applyAlignment="1">
      <alignment horizontal="left" vertical="top" wrapText="1"/>
    </xf>
    <xf numFmtId="0" fontId="14" fillId="0" borderId="0" xfId="4" applyFont="1" applyFill="1" applyBorder="1" applyAlignment="1">
      <alignment horizontal="center" vertical="top"/>
    </xf>
    <xf numFmtId="164" fontId="14" fillId="0" borderId="0" xfId="5" applyFont="1" applyBorder="1" applyAlignment="1">
      <alignment horizontal="center" vertical="top"/>
    </xf>
    <xf numFmtId="9" fontId="15" fillId="0" borderId="0" xfId="1" applyNumberFormat="1" applyFont="1" applyAlignment="1">
      <alignment vertical="top"/>
    </xf>
    <xf numFmtId="0" fontId="14" fillId="0" borderId="19" xfId="4" applyFont="1" applyBorder="1" applyAlignment="1">
      <alignment horizontal="center" vertical="top" wrapText="1"/>
    </xf>
    <xf numFmtId="0" fontId="14" fillId="0" borderId="19" xfId="4" applyFont="1" applyBorder="1" applyAlignment="1">
      <alignment horizontal="left" vertical="top" wrapText="1"/>
    </xf>
    <xf numFmtId="0" fontId="14" fillId="0" borderId="19" xfId="4" applyFont="1" applyBorder="1" applyAlignment="1">
      <alignment horizontal="center" vertical="top"/>
    </xf>
    <xf numFmtId="0" fontId="13" fillId="0" borderId="0" xfId="1" applyFont="1"/>
    <xf numFmtId="0" fontId="6" fillId="0" borderId="0" xfId="1" applyFont="1"/>
    <xf numFmtId="165" fontId="3" fillId="0" borderId="8"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0" borderId="9" xfId="3" applyNumberFormat="1" applyFont="1" applyFill="1" applyBorder="1" applyAlignment="1">
      <alignment horizontal="center" vertical="center"/>
    </xf>
    <xf numFmtId="165" fontId="3" fillId="0" borderId="10" xfId="3" applyNumberFormat="1" applyFont="1" applyFill="1" applyBorder="1" applyAlignment="1">
      <alignment horizontal="center" vertical="center"/>
    </xf>
    <xf numFmtId="165" fontId="3" fillId="0" borderId="11" xfId="3" applyNumberFormat="1" applyFont="1" applyFill="1" applyBorder="1" applyAlignment="1">
      <alignment horizontal="center" vertical="center"/>
    </xf>
    <xf numFmtId="165" fontId="3" fillId="0" borderId="12" xfId="3" applyNumberFormat="1" applyFont="1" applyFill="1" applyBorder="1" applyAlignment="1">
      <alignment horizontal="center" vertical="center"/>
    </xf>
    <xf numFmtId="165" fontId="3" fillId="0" borderId="5" xfId="3" applyNumberFormat="1" applyFont="1" applyFill="1" applyBorder="1" applyAlignment="1">
      <alignment horizontal="center" vertical="center"/>
    </xf>
    <xf numFmtId="165" fontId="3" fillId="0" borderId="6" xfId="3" applyNumberFormat="1" applyFont="1" applyFill="1" applyBorder="1" applyAlignment="1">
      <alignment horizontal="center" vertical="center"/>
    </xf>
    <xf numFmtId="165" fontId="3" fillId="0" borderId="7" xfId="3" applyNumberFormat="1" applyFont="1" applyFill="1" applyBorder="1" applyAlignment="1">
      <alignment horizontal="center" vertical="center"/>
    </xf>
    <xf numFmtId="165" fontId="3" fillId="0" borderId="8" xfId="3" applyNumberFormat="1" applyFont="1" applyFill="1" applyBorder="1" applyAlignment="1">
      <alignment vertical="center"/>
    </xf>
    <xf numFmtId="165" fontId="3" fillId="0" borderId="0" xfId="3" applyNumberFormat="1" applyFont="1" applyFill="1" applyBorder="1" applyAlignment="1">
      <alignment vertical="center"/>
    </xf>
    <xf numFmtId="165" fontId="3" fillId="0" borderId="9" xfId="3" applyNumberFormat="1" applyFont="1" applyFill="1" applyBorder="1" applyAlignment="1">
      <alignment vertical="center"/>
    </xf>
    <xf numFmtId="166" fontId="11" fillId="0" borderId="5" xfId="3" applyNumberFormat="1" applyFont="1" applyFill="1" applyBorder="1" applyAlignment="1">
      <alignment horizontal="center" vertical="center"/>
    </xf>
    <xf numFmtId="166" fontId="11" fillId="0" borderId="6" xfId="3" applyNumberFormat="1" applyFont="1" applyFill="1" applyBorder="1" applyAlignment="1">
      <alignment horizontal="center" vertical="center"/>
    </xf>
    <xf numFmtId="166" fontId="11" fillId="0" borderId="7" xfId="3" applyNumberFormat="1" applyFont="1" applyFill="1" applyBorder="1" applyAlignment="1">
      <alignment horizontal="center" vertical="center"/>
    </xf>
    <xf numFmtId="166" fontId="3" fillId="0" borderId="8" xfId="3" applyNumberFormat="1" applyFont="1" applyFill="1" applyBorder="1" applyAlignment="1">
      <alignment horizontal="center" vertical="center"/>
    </xf>
    <xf numFmtId="166" fontId="3" fillId="0" borderId="0" xfId="3" applyNumberFormat="1" applyFont="1" applyFill="1" applyBorder="1" applyAlignment="1">
      <alignment horizontal="center" vertical="center"/>
    </xf>
    <xf numFmtId="166" fontId="3" fillId="0" borderId="9" xfId="3" applyNumberFormat="1" applyFont="1" applyFill="1" applyBorder="1" applyAlignment="1">
      <alignment horizontal="center" vertical="center"/>
    </xf>
    <xf numFmtId="166" fontId="11" fillId="0" borderId="8" xfId="3" applyNumberFormat="1" applyFont="1" applyFill="1" applyBorder="1" applyAlignment="1">
      <alignment horizontal="center" vertical="center"/>
    </xf>
    <xf numFmtId="166" fontId="11" fillId="0" borderId="0" xfId="3" applyNumberFormat="1" applyFont="1" applyFill="1" applyBorder="1" applyAlignment="1">
      <alignment horizontal="center" vertical="center"/>
    </xf>
    <xf numFmtId="166" fontId="11" fillId="0" borderId="9"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166" fontId="3" fillId="0" borderId="11" xfId="3" applyNumberFormat="1" applyFont="1" applyFill="1" applyBorder="1" applyAlignment="1">
      <alignment horizontal="center" vertical="center"/>
    </xf>
    <xf numFmtId="166" fontId="3" fillId="0" borderId="12" xfId="3" applyNumberFormat="1" applyFont="1" applyFill="1" applyBorder="1" applyAlignment="1">
      <alignment horizontal="center" vertical="center"/>
    </xf>
    <xf numFmtId="166" fontId="11" fillId="0" borderId="13" xfId="3" applyNumberFormat="1" applyFont="1" applyFill="1" applyBorder="1" applyAlignment="1">
      <alignment horizontal="center" vertical="center"/>
    </xf>
    <xf numFmtId="166" fontId="11" fillId="0" borderId="14" xfId="3" applyNumberFormat="1" applyFont="1" applyFill="1" applyBorder="1" applyAlignment="1">
      <alignment horizontal="center" vertical="center"/>
    </xf>
    <xf numFmtId="166" fontId="11" fillId="0" borderId="15" xfId="3" applyNumberFormat="1" applyFont="1" applyFill="1" applyBorder="1" applyAlignment="1">
      <alignment horizontal="center" vertical="center"/>
    </xf>
    <xf numFmtId="167" fontId="11" fillId="0" borderId="5" xfId="3" applyNumberFormat="1" applyFont="1" applyFill="1" applyBorder="1" applyAlignment="1">
      <alignment horizontal="center" vertical="center"/>
    </xf>
    <xf numFmtId="167" fontId="11" fillId="0" borderId="6" xfId="3" applyNumberFormat="1" applyFont="1" applyFill="1" applyBorder="1" applyAlignment="1">
      <alignment horizontal="center" vertical="center"/>
    </xf>
    <xf numFmtId="167" fontId="11" fillId="0" borderId="7"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7" fontId="3" fillId="0" borderId="0" xfId="3" applyNumberFormat="1" applyFont="1" applyFill="1" applyBorder="1" applyAlignment="1">
      <alignment horizontal="center" vertical="center"/>
    </xf>
    <xf numFmtId="167" fontId="3" fillId="0" borderId="9" xfId="3" applyNumberFormat="1" applyFont="1" applyFill="1" applyBorder="1" applyAlignment="1">
      <alignment horizontal="center" vertical="center"/>
    </xf>
    <xf numFmtId="167" fontId="11" fillId="0" borderId="8" xfId="3" applyNumberFormat="1" applyFont="1" applyFill="1" applyBorder="1" applyAlignment="1">
      <alignment horizontal="center" vertical="center"/>
    </xf>
    <xf numFmtId="167" fontId="11" fillId="0" borderId="0" xfId="3" applyNumberFormat="1" applyFont="1" applyFill="1" applyBorder="1" applyAlignment="1">
      <alignment horizontal="center" vertical="center"/>
    </xf>
    <xf numFmtId="167" fontId="11" fillId="0" borderId="9" xfId="3" applyNumberFormat="1" applyFont="1" applyFill="1" applyBorder="1" applyAlignment="1">
      <alignment horizontal="center" vertical="center"/>
    </xf>
    <xf numFmtId="167" fontId="11" fillId="0" borderId="10" xfId="3" applyNumberFormat="1" applyFont="1" applyFill="1" applyBorder="1" applyAlignment="1">
      <alignment horizontal="center" vertical="center"/>
    </xf>
    <xf numFmtId="167" fontId="11" fillId="0" borderId="11" xfId="3" applyNumberFormat="1" applyFont="1" applyFill="1" applyBorder="1" applyAlignment="1">
      <alignment horizontal="center" vertical="center"/>
    </xf>
    <xf numFmtId="167" fontId="11" fillId="0" borderId="12" xfId="3" applyNumberFormat="1" applyFont="1" applyFill="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Alignment="1">
      <alignment horizontal="right"/>
    </xf>
    <xf numFmtId="0" fontId="18" fillId="0" borderId="0" xfId="0" applyFont="1" applyAlignment="1">
      <alignment horizontal="centerContinuous" wrapText="1"/>
    </xf>
    <xf numFmtId="0" fontId="19" fillId="0" borderId="0" xfId="0" applyFont="1" applyFill="1" applyAlignment="1">
      <alignment horizontal="right"/>
    </xf>
    <xf numFmtId="0" fontId="17" fillId="0" borderId="0" xfId="0" applyFont="1" applyAlignment="1">
      <alignment horizontal="centerContinuous"/>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wrapText="1"/>
    </xf>
    <xf numFmtId="166" fontId="17" fillId="0" borderId="17" xfId="3" applyNumberFormat="1" applyFont="1" applyBorder="1"/>
    <xf numFmtId="166" fontId="17" fillId="0" borderId="0" xfId="0" applyNumberFormat="1" applyFont="1"/>
    <xf numFmtId="0" fontId="17" fillId="0" borderId="17" xfId="0" applyFont="1" applyBorder="1" applyAlignment="1">
      <alignment horizontal="left" vertical="center" wrapText="1" inden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0" fontId="6" fillId="0" borderId="0" xfId="1" applyFont="1" applyAlignment="1">
      <alignment horizontal="left" wrapText="1" indent="3"/>
    </xf>
    <xf numFmtId="0" fontId="2" fillId="0" borderId="0" xfId="1" applyFont="1" applyAlignment="1">
      <alignment horizontal="center" wrapText="1"/>
    </xf>
    <xf numFmtId="0" fontId="14" fillId="0" borderId="16"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8" xfId="4" applyFont="1" applyBorder="1" applyAlignment="1">
      <alignment horizontal="center" vertical="center" wrapText="1"/>
    </xf>
    <xf numFmtId="0" fontId="20" fillId="0" borderId="0" xfId="0" applyFont="1" applyAlignment="1">
      <alignment horizontal="left" wrapText="1"/>
    </xf>
  </cellXfs>
  <cellStyles count="6">
    <cellStyle name="Гиперссылка" xfId="2" builtinId="8"/>
    <cellStyle name="Обычный" xfId="0" builtinId="0"/>
    <cellStyle name="Обычный 19" xfId="1"/>
    <cellStyle name="Обычный_стр.1_5" xfId="4"/>
    <cellStyle name="Финансовый" xfId="3" builtinId="3"/>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 val="Словарь"/>
      <sheetName val="Бухгалтерский баланс "/>
      <sheetName val="2002(v2)"/>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29" sqref="B29"/>
    </sheetView>
  </sheetViews>
  <sheetFormatPr defaultRowHeight="12.75" x14ac:dyDescent="0.2"/>
  <cols>
    <col min="1" max="1" width="41" style="2" bestFit="1" customWidth="1"/>
    <col min="2" max="2" width="31.28515625" style="2" customWidth="1"/>
    <col min="3" max="16384" width="9.140625" style="2"/>
  </cols>
  <sheetData>
    <row r="1" spans="1:2" ht="16.5" x14ac:dyDescent="0.2">
      <c r="A1" s="1" t="s">
        <v>0</v>
      </c>
    </row>
    <row r="2" spans="1:2" ht="16.5" x14ac:dyDescent="0.2">
      <c r="A2" s="1"/>
    </row>
    <row r="3" spans="1:2" ht="15.75" x14ac:dyDescent="0.2">
      <c r="A3" s="3" t="s">
        <v>1</v>
      </c>
      <c r="B3" s="2" t="s">
        <v>2</v>
      </c>
    </row>
    <row r="4" spans="1:2" ht="15.75" x14ac:dyDescent="0.2">
      <c r="A4" s="3"/>
    </row>
    <row r="5" spans="1:2" ht="15.75" x14ac:dyDescent="0.2">
      <c r="A5" s="3" t="s">
        <v>3</v>
      </c>
      <c r="B5" s="2" t="s">
        <v>4</v>
      </c>
    </row>
    <row r="6" spans="1:2" ht="15.75" x14ac:dyDescent="0.2">
      <c r="A6" s="3"/>
    </row>
    <row r="7" spans="1:2" ht="15.75" x14ac:dyDescent="0.2">
      <c r="A7" s="3" t="s">
        <v>5</v>
      </c>
      <c r="B7" s="2" t="s">
        <v>6</v>
      </c>
    </row>
    <row r="8" spans="1:2" ht="15.75" x14ac:dyDescent="0.2">
      <c r="A8" s="3"/>
    </row>
    <row r="9" spans="1:2" ht="15.75" x14ac:dyDescent="0.2">
      <c r="A9" s="3" t="s">
        <v>7</v>
      </c>
      <c r="B9" s="2" t="s">
        <v>6</v>
      </c>
    </row>
    <row r="10" spans="1:2" ht="15.75" x14ac:dyDescent="0.2">
      <c r="A10" s="3"/>
    </row>
    <row r="11" spans="1:2" ht="15.75" x14ac:dyDescent="0.2">
      <c r="A11" s="3" t="s">
        <v>8</v>
      </c>
      <c r="B11" s="4">
        <v>7706284124</v>
      </c>
    </row>
    <row r="12" spans="1:2" ht="15.75" x14ac:dyDescent="0.2">
      <c r="A12" s="3"/>
    </row>
    <row r="13" spans="1:2" ht="15.75" x14ac:dyDescent="0.2">
      <c r="A13" s="3" t="s">
        <v>9</v>
      </c>
      <c r="B13" s="4">
        <v>770801001</v>
      </c>
    </row>
    <row r="14" spans="1:2" ht="15.75" x14ac:dyDescent="0.2">
      <c r="A14" s="3" t="s">
        <v>10</v>
      </c>
      <c r="B14" s="2" t="s">
        <v>11</v>
      </c>
    </row>
    <row r="15" spans="1:2" ht="15.75" x14ac:dyDescent="0.2">
      <c r="A15" s="3"/>
    </row>
    <row r="16" spans="1:2" ht="15.75" x14ac:dyDescent="0.2">
      <c r="A16" s="3" t="s">
        <v>12</v>
      </c>
      <c r="B16" s="5" t="s">
        <v>13</v>
      </c>
    </row>
    <row r="17" spans="1:2" ht="15.75" x14ac:dyDescent="0.2">
      <c r="A17" s="3"/>
    </row>
    <row r="18" spans="1:2" ht="15.75" x14ac:dyDescent="0.2">
      <c r="A18" s="3" t="s">
        <v>14</v>
      </c>
      <c r="B18" s="2" t="s">
        <v>15</v>
      </c>
    </row>
    <row r="19" spans="1:2" ht="15.75" x14ac:dyDescent="0.2">
      <c r="A19" s="3"/>
    </row>
    <row r="20" spans="1:2" ht="15.75" x14ac:dyDescent="0.2">
      <c r="A20" s="3" t="s">
        <v>16</v>
      </c>
      <c r="B20" s="2" t="s">
        <v>17</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54" activePane="bottomRight" state="frozen"/>
      <selection activeCell="D19" sqref="D19"/>
      <selection pane="topRight" activeCell="D19" sqref="D19"/>
      <selection pane="bottomLeft" activeCell="D19" sqref="D19"/>
      <selection pane="bottomRight" activeCell="D9" sqref="D9"/>
    </sheetView>
  </sheetViews>
  <sheetFormatPr defaultColWidth="9.140625" defaultRowHeight="15.75" x14ac:dyDescent="0.25"/>
  <cols>
    <col min="1" max="1" width="9.7109375" style="6" customWidth="1"/>
    <col min="2" max="2" width="53.5703125" style="6" customWidth="1"/>
    <col min="3" max="3" width="12.28515625" style="6" customWidth="1"/>
    <col min="4" max="5" width="27.5703125" style="6" customWidth="1"/>
    <col min="6" max="6" width="24.140625" style="6" customWidth="1"/>
    <col min="7" max="16384" width="9.140625" style="6"/>
  </cols>
  <sheetData>
    <row r="1" spans="1:6" ht="63.75" x14ac:dyDescent="0.25">
      <c r="F1" s="7" t="s">
        <v>18</v>
      </c>
    </row>
    <row r="5" spans="1:6" ht="16.5" x14ac:dyDescent="0.25">
      <c r="A5" s="114" t="s">
        <v>19</v>
      </c>
      <c r="B5" s="115"/>
      <c r="C5" s="115"/>
      <c r="D5" s="115"/>
      <c r="E5" s="115"/>
      <c r="F5" s="115"/>
    </row>
    <row r="6" spans="1:6" x14ac:dyDescent="0.25">
      <c r="C6" s="8" t="s">
        <v>176</v>
      </c>
    </row>
    <row r="7" spans="1:6" ht="16.5" thickBot="1" x14ac:dyDescent="0.3"/>
    <row r="8" spans="1:6" s="13" customFormat="1" ht="48" thickBot="1" x14ac:dyDescent="0.3">
      <c r="A8" s="9" t="s">
        <v>20</v>
      </c>
      <c r="B8" s="10" t="s">
        <v>21</v>
      </c>
      <c r="C8" s="11" t="s">
        <v>22</v>
      </c>
      <c r="D8" s="9" t="s">
        <v>23</v>
      </c>
      <c r="E8" s="10" t="s">
        <v>24</v>
      </c>
      <c r="F8" s="12" t="s">
        <v>25</v>
      </c>
    </row>
    <row r="9" spans="1:6" s="17" customFormat="1" ht="31.5" x14ac:dyDescent="0.25">
      <c r="A9" s="14" t="s">
        <v>26</v>
      </c>
      <c r="B9" s="15" t="s">
        <v>27</v>
      </c>
      <c r="C9" s="16"/>
      <c r="D9" s="75">
        <v>948028.03029040003</v>
      </c>
      <c r="E9" s="76">
        <v>981572.8</v>
      </c>
      <c r="F9" s="77">
        <v>905929.84100000001</v>
      </c>
    </row>
    <row r="10" spans="1:6" x14ac:dyDescent="0.25">
      <c r="A10" s="18"/>
      <c r="B10" s="19" t="s">
        <v>28</v>
      </c>
      <c r="C10" s="20"/>
      <c r="D10" s="78"/>
      <c r="E10" s="79"/>
      <c r="F10" s="80"/>
    </row>
    <row r="11" spans="1:6" s="17" customFormat="1" ht="31.5" x14ac:dyDescent="0.25">
      <c r="A11" s="21" t="s">
        <v>29</v>
      </c>
      <c r="B11" s="22" t="s">
        <v>30</v>
      </c>
      <c r="C11" s="23" t="s">
        <v>31</v>
      </c>
      <c r="D11" s="81">
        <v>29214.713290399995</v>
      </c>
      <c r="E11" s="82">
        <v>29182.80000000001</v>
      </c>
      <c r="F11" s="83">
        <v>29610.631000000001</v>
      </c>
    </row>
    <row r="12" spans="1:6" x14ac:dyDescent="0.25">
      <c r="A12" s="18" t="s">
        <v>32</v>
      </c>
      <c r="B12" s="24" t="s">
        <v>33</v>
      </c>
      <c r="C12" s="20" t="s">
        <v>31</v>
      </c>
      <c r="D12" s="78">
        <v>29214.713290399995</v>
      </c>
      <c r="E12" s="79">
        <v>29182.80000000001</v>
      </c>
      <c r="F12" s="80">
        <v>29610.631000000001</v>
      </c>
    </row>
    <row r="13" spans="1:6" x14ac:dyDescent="0.25">
      <c r="A13" s="18"/>
      <c r="B13" s="25" t="s">
        <v>34</v>
      </c>
      <c r="C13" s="20" t="s">
        <v>31</v>
      </c>
      <c r="D13" s="78">
        <v>14738.883549599997</v>
      </c>
      <c r="E13" s="79">
        <v>14758.700000000008</v>
      </c>
      <c r="F13" s="80">
        <v>14964.428000000002</v>
      </c>
    </row>
    <row r="14" spans="1:6" x14ac:dyDescent="0.25">
      <c r="A14" s="18"/>
      <c r="B14" s="25" t="s">
        <v>35</v>
      </c>
      <c r="C14" s="20" t="s">
        <v>31</v>
      </c>
      <c r="D14" s="78">
        <v>14475.8297408</v>
      </c>
      <c r="E14" s="79">
        <v>14424.100000000002</v>
      </c>
      <c r="F14" s="80">
        <v>14646.203000000001</v>
      </c>
    </row>
    <row r="15" spans="1:6" x14ac:dyDescent="0.25">
      <c r="A15" s="18" t="s">
        <v>36</v>
      </c>
      <c r="B15" s="24" t="s">
        <v>37</v>
      </c>
      <c r="C15" s="20" t="s">
        <v>31</v>
      </c>
      <c r="D15" s="78">
        <v>0</v>
      </c>
      <c r="E15" s="79">
        <v>0</v>
      </c>
      <c r="F15" s="80">
        <v>0</v>
      </c>
    </row>
    <row r="16" spans="1:6" x14ac:dyDescent="0.25">
      <c r="A16" s="18"/>
      <c r="B16" s="25" t="s">
        <v>34</v>
      </c>
      <c r="C16" s="20" t="s">
        <v>31</v>
      </c>
      <c r="D16" s="78">
        <v>0</v>
      </c>
      <c r="E16" s="79">
        <v>0</v>
      </c>
      <c r="F16" s="80">
        <v>0</v>
      </c>
    </row>
    <row r="17" spans="1:6" x14ac:dyDescent="0.25">
      <c r="A17" s="18"/>
      <c r="B17" s="25" t="s">
        <v>35</v>
      </c>
      <c r="C17" s="20" t="s">
        <v>31</v>
      </c>
      <c r="D17" s="78">
        <v>0</v>
      </c>
      <c r="E17" s="79">
        <v>0</v>
      </c>
      <c r="F17" s="80">
        <v>0</v>
      </c>
    </row>
    <row r="18" spans="1:6" x14ac:dyDescent="0.25">
      <c r="A18" s="18"/>
      <c r="B18" s="19" t="s">
        <v>28</v>
      </c>
      <c r="C18" s="20" t="s">
        <v>31</v>
      </c>
      <c r="D18" s="78"/>
      <c r="E18" s="79"/>
      <c r="F18" s="80"/>
    </row>
    <row r="19" spans="1:6" ht="78.75" x14ac:dyDescent="0.25">
      <c r="A19" s="18" t="s">
        <v>38</v>
      </c>
      <c r="B19" s="19" t="s">
        <v>39</v>
      </c>
      <c r="C19" s="20" t="s">
        <v>31</v>
      </c>
      <c r="D19" s="78">
        <v>13585.913823899999</v>
      </c>
      <c r="E19" s="79">
        <v>13133.89885247541</v>
      </c>
      <c r="F19" s="80">
        <v>13641.228063099999</v>
      </c>
    </row>
    <row r="20" spans="1:6" x14ac:dyDescent="0.25">
      <c r="A20" s="18" t="s">
        <v>40</v>
      </c>
      <c r="B20" s="24" t="s">
        <v>33</v>
      </c>
      <c r="C20" s="20" t="s">
        <v>31</v>
      </c>
      <c r="D20" s="78">
        <v>13585.913823899999</v>
      </c>
      <c r="E20" s="79">
        <v>13133.89885247541</v>
      </c>
      <c r="F20" s="80">
        <v>13641.228063099999</v>
      </c>
    </row>
    <row r="21" spans="1:6" x14ac:dyDescent="0.25">
      <c r="A21" s="18"/>
      <c r="B21" s="25" t="s">
        <v>34</v>
      </c>
      <c r="C21" s="20" t="s">
        <v>31</v>
      </c>
      <c r="D21" s="78">
        <v>7006.150592099998</v>
      </c>
      <c r="E21" s="79">
        <v>6543.8565089311687</v>
      </c>
      <c r="F21" s="80">
        <v>7054.8414820999997</v>
      </c>
    </row>
    <row r="22" spans="1:6" x14ac:dyDescent="0.25">
      <c r="A22" s="18"/>
      <c r="B22" s="25" t="s">
        <v>35</v>
      </c>
      <c r="C22" s="20" t="s">
        <v>31</v>
      </c>
      <c r="D22" s="78">
        <v>6579.7632317999996</v>
      </c>
      <c r="E22" s="79">
        <v>6590.0423435442417</v>
      </c>
      <c r="F22" s="80">
        <v>6586.3865809999998</v>
      </c>
    </row>
    <row r="23" spans="1:6" x14ac:dyDescent="0.25">
      <c r="A23" s="18" t="s">
        <v>41</v>
      </c>
      <c r="B23" s="24" t="s">
        <v>37</v>
      </c>
      <c r="C23" s="20" t="s">
        <v>31</v>
      </c>
      <c r="D23" s="78">
        <v>0</v>
      </c>
      <c r="E23" s="79">
        <v>0</v>
      </c>
      <c r="F23" s="80">
        <v>0</v>
      </c>
    </row>
    <row r="24" spans="1:6" x14ac:dyDescent="0.25">
      <c r="A24" s="18"/>
      <c r="B24" s="25" t="s">
        <v>34</v>
      </c>
      <c r="C24" s="20" t="s">
        <v>31</v>
      </c>
      <c r="D24" s="78">
        <v>0</v>
      </c>
      <c r="E24" s="79">
        <v>0</v>
      </c>
      <c r="F24" s="80">
        <v>0</v>
      </c>
    </row>
    <row r="25" spans="1:6" x14ac:dyDescent="0.25">
      <c r="A25" s="18"/>
      <c r="B25" s="25" t="s">
        <v>35</v>
      </c>
      <c r="C25" s="20" t="s">
        <v>31</v>
      </c>
      <c r="D25" s="78">
        <v>0</v>
      </c>
      <c r="E25" s="79">
        <v>0</v>
      </c>
      <c r="F25" s="80">
        <v>0</v>
      </c>
    </row>
    <row r="26" spans="1:6" ht="63" x14ac:dyDescent="0.25">
      <c r="A26" s="18" t="s">
        <v>42</v>
      </c>
      <c r="B26" s="19" t="s">
        <v>43</v>
      </c>
      <c r="C26" s="20" t="s">
        <v>31</v>
      </c>
      <c r="D26" s="78">
        <v>61.023810000000005</v>
      </c>
      <c r="E26" s="79">
        <v>150.56586039451139</v>
      </c>
      <c r="F26" s="80">
        <v>68.174880400001115</v>
      </c>
    </row>
    <row r="27" spans="1:6" x14ac:dyDescent="0.25">
      <c r="A27" s="18" t="s">
        <v>44</v>
      </c>
      <c r="B27" s="24" t="s">
        <v>33</v>
      </c>
      <c r="C27" s="20" t="s">
        <v>31</v>
      </c>
      <c r="D27" s="78">
        <v>61.023810000000005</v>
      </c>
      <c r="E27" s="79">
        <v>150.56586039451139</v>
      </c>
      <c r="F27" s="80">
        <v>68.174880400001115</v>
      </c>
    </row>
    <row r="28" spans="1:6" x14ac:dyDescent="0.25">
      <c r="A28" s="18"/>
      <c r="B28" s="25" t="s">
        <v>34</v>
      </c>
      <c r="C28" s="20" t="s">
        <v>31</v>
      </c>
      <c r="D28" s="78">
        <v>38.478430000000003</v>
      </c>
      <c r="E28" s="79">
        <v>85.664520190625481</v>
      </c>
      <c r="F28" s="80">
        <v>45.62950040000112</v>
      </c>
    </row>
    <row r="29" spans="1:6" x14ac:dyDescent="0.25">
      <c r="A29" s="18"/>
      <c r="B29" s="25" t="s">
        <v>35</v>
      </c>
      <c r="C29" s="20" t="s">
        <v>31</v>
      </c>
      <c r="D29" s="78">
        <v>22.545380000000002</v>
      </c>
      <c r="E29" s="79">
        <v>64.901340203885908</v>
      </c>
      <c r="F29" s="80">
        <v>22.545380000000002</v>
      </c>
    </row>
    <row r="30" spans="1:6" x14ac:dyDescent="0.25">
      <c r="A30" s="18" t="s">
        <v>45</v>
      </c>
      <c r="B30" s="24" t="s">
        <v>37</v>
      </c>
      <c r="C30" s="20" t="s">
        <v>31</v>
      </c>
      <c r="D30" s="78">
        <v>0</v>
      </c>
      <c r="E30" s="79">
        <v>0</v>
      </c>
      <c r="F30" s="80">
        <v>0</v>
      </c>
    </row>
    <row r="31" spans="1:6" x14ac:dyDescent="0.25">
      <c r="A31" s="18"/>
      <c r="B31" s="25" t="s">
        <v>34</v>
      </c>
      <c r="C31" s="20" t="s">
        <v>31</v>
      </c>
      <c r="D31" s="78">
        <v>0</v>
      </c>
      <c r="E31" s="79">
        <v>0</v>
      </c>
      <c r="F31" s="80">
        <v>0</v>
      </c>
    </row>
    <row r="32" spans="1:6" x14ac:dyDescent="0.25">
      <c r="A32" s="18"/>
      <c r="B32" s="25" t="s">
        <v>35</v>
      </c>
      <c r="C32" s="20" t="s">
        <v>31</v>
      </c>
      <c r="D32" s="78">
        <v>0</v>
      </c>
      <c r="E32" s="79">
        <v>0</v>
      </c>
      <c r="F32" s="80">
        <v>0</v>
      </c>
    </row>
    <row r="33" spans="1:6" ht="78.75" x14ac:dyDescent="0.25">
      <c r="A33" s="18" t="s">
        <v>46</v>
      </c>
      <c r="B33" s="19" t="s">
        <v>47</v>
      </c>
      <c r="C33" s="20" t="s">
        <v>31</v>
      </c>
      <c r="D33" s="78">
        <v>0</v>
      </c>
      <c r="E33" s="79">
        <v>0</v>
      </c>
      <c r="F33" s="80">
        <v>0</v>
      </c>
    </row>
    <row r="34" spans="1:6" x14ac:dyDescent="0.25">
      <c r="A34" s="18" t="s">
        <v>48</v>
      </c>
      <c r="B34" s="24" t="s">
        <v>33</v>
      </c>
      <c r="C34" s="20" t="s">
        <v>31</v>
      </c>
      <c r="D34" s="78">
        <v>0</v>
      </c>
      <c r="E34" s="79">
        <v>0</v>
      </c>
      <c r="F34" s="80">
        <v>0</v>
      </c>
    </row>
    <row r="35" spans="1:6" x14ac:dyDescent="0.25">
      <c r="A35" s="18"/>
      <c r="B35" s="25" t="s">
        <v>34</v>
      </c>
      <c r="C35" s="20" t="s">
        <v>31</v>
      </c>
      <c r="D35" s="78">
        <v>0</v>
      </c>
      <c r="E35" s="79">
        <v>0</v>
      </c>
      <c r="F35" s="80">
        <v>0</v>
      </c>
    </row>
    <row r="36" spans="1:6" x14ac:dyDescent="0.25">
      <c r="A36" s="18"/>
      <c r="B36" s="25" t="s">
        <v>35</v>
      </c>
      <c r="C36" s="20" t="s">
        <v>31</v>
      </c>
      <c r="D36" s="78">
        <v>0</v>
      </c>
      <c r="E36" s="79">
        <v>0</v>
      </c>
      <c r="F36" s="80">
        <v>0</v>
      </c>
    </row>
    <row r="37" spans="1:6" x14ac:dyDescent="0.25">
      <c r="A37" s="18" t="s">
        <v>49</v>
      </c>
      <c r="B37" s="24" t="s">
        <v>37</v>
      </c>
      <c r="C37" s="20" t="s">
        <v>31</v>
      </c>
      <c r="D37" s="78">
        <v>0</v>
      </c>
      <c r="E37" s="79">
        <v>0</v>
      </c>
      <c r="F37" s="80">
        <v>0</v>
      </c>
    </row>
    <row r="38" spans="1:6" x14ac:dyDescent="0.25">
      <c r="A38" s="18"/>
      <c r="B38" s="25" t="s">
        <v>34</v>
      </c>
      <c r="C38" s="20" t="s">
        <v>31</v>
      </c>
      <c r="D38" s="78">
        <v>0</v>
      </c>
      <c r="E38" s="79">
        <v>0</v>
      </c>
      <c r="F38" s="80">
        <v>0</v>
      </c>
    </row>
    <row r="39" spans="1:6" x14ac:dyDescent="0.25">
      <c r="A39" s="18"/>
      <c r="B39" s="25" t="s">
        <v>35</v>
      </c>
      <c r="C39" s="20" t="s">
        <v>31</v>
      </c>
      <c r="D39" s="78">
        <v>0</v>
      </c>
      <c r="E39" s="79">
        <v>0</v>
      </c>
      <c r="F39" s="80">
        <v>0</v>
      </c>
    </row>
    <row r="40" spans="1:6" ht="78.75" x14ac:dyDescent="0.25">
      <c r="A40" s="18" t="s">
        <v>50</v>
      </c>
      <c r="B40" s="19" t="s">
        <v>51</v>
      </c>
      <c r="C40" s="20" t="s">
        <v>31</v>
      </c>
      <c r="D40" s="78">
        <v>0</v>
      </c>
      <c r="E40" s="79">
        <v>0</v>
      </c>
      <c r="F40" s="80">
        <v>0</v>
      </c>
    </row>
    <row r="41" spans="1:6" x14ac:dyDescent="0.25">
      <c r="A41" s="18" t="s">
        <v>52</v>
      </c>
      <c r="B41" s="24" t="s">
        <v>33</v>
      </c>
      <c r="C41" s="20" t="s">
        <v>31</v>
      </c>
      <c r="D41" s="78">
        <v>0</v>
      </c>
      <c r="E41" s="79">
        <v>0</v>
      </c>
      <c r="F41" s="80">
        <v>0</v>
      </c>
    </row>
    <row r="42" spans="1:6" x14ac:dyDescent="0.25">
      <c r="A42" s="18"/>
      <c r="B42" s="25" t="s">
        <v>34</v>
      </c>
      <c r="C42" s="20" t="s">
        <v>31</v>
      </c>
      <c r="D42" s="78">
        <v>0</v>
      </c>
      <c r="E42" s="79">
        <v>0</v>
      </c>
      <c r="F42" s="80">
        <v>0</v>
      </c>
    </row>
    <row r="43" spans="1:6" x14ac:dyDescent="0.25">
      <c r="A43" s="18"/>
      <c r="B43" s="25" t="s">
        <v>35</v>
      </c>
      <c r="C43" s="20" t="s">
        <v>31</v>
      </c>
      <c r="D43" s="78">
        <v>0</v>
      </c>
      <c r="E43" s="79">
        <v>0</v>
      </c>
      <c r="F43" s="80">
        <v>0</v>
      </c>
    </row>
    <row r="44" spans="1:6" x14ac:dyDescent="0.25">
      <c r="A44" s="18" t="s">
        <v>53</v>
      </c>
      <c r="B44" s="24" t="s">
        <v>37</v>
      </c>
      <c r="C44" s="20" t="s">
        <v>31</v>
      </c>
      <c r="D44" s="78">
        <v>0</v>
      </c>
      <c r="E44" s="79">
        <v>0</v>
      </c>
      <c r="F44" s="80">
        <v>0</v>
      </c>
    </row>
    <row r="45" spans="1:6" x14ac:dyDescent="0.25">
      <c r="A45" s="18"/>
      <c r="B45" s="25" t="s">
        <v>34</v>
      </c>
      <c r="C45" s="20" t="s">
        <v>31</v>
      </c>
      <c r="D45" s="78">
        <v>0</v>
      </c>
      <c r="E45" s="79">
        <v>0</v>
      </c>
      <c r="F45" s="80">
        <v>0</v>
      </c>
    </row>
    <row r="46" spans="1:6" s="26" customFormat="1" x14ac:dyDescent="0.25">
      <c r="A46" s="18"/>
      <c r="B46" s="25" t="s">
        <v>35</v>
      </c>
      <c r="C46" s="20" t="s">
        <v>31</v>
      </c>
      <c r="D46" s="78">
        <v>0</v>
      </c>
      <c r="E46" s="79">
        <v>0</v>
      </c>
      <c r="F46" s="80">
        <v>0</v>
      </c>
    </row>
    <row r="47" spans="1:6" s="26" customFormat="1" ht="31.5" x14ac:dyDescent="0.25">
      <c r="A47" s="18" t="s">
        <v>54</v>
      </c>
      <c r="B47" s="19" t="s">
        <v>55</v>
      </c>
      <c r="C47" s="20" t="s">
        <v>31</v>
      </c>
      <c r="D47" s="78">
        <v>6052.3351065000006</v>
      </c>
      <c r="E47" s="79">
        <v>5900.433853980634</v>
      </c>
      <c r="F47" s="80">
        <v>6385.7875065000007</v>
      </c>
    </row>
    <row r="48" spans="1:6" s="26" customFormat="1" x14ac:dyDescent="0.25">
      <c r="A48" s="18" t="s">
        <v>56</v>
      </c>
      <c r="B48" s="24" t="s">
        <v>33</v>
      </c>
      <c r="C48" s="20" t="s">
        <v>31</v>
      </c>
      <c r="D48" s="78">
        <v>6052.3351065000006</v>
      </c>
      <c r="E48" s="79">
        <v>5900.433853980634</v>
      </c>
      <c r="F48" s="80">
        <v>6385.7875065000007</v>
      </c>
    </row>
    <row r="49" spans="1:6" s="26" customFormat="1" x14ac:dyDescent="0.25">
      <c r="A49" s="18"/>
      <c r="B49" s="25" t="s">
        <v>34</v>
      </c>
      <c r="C49" s="20" t="s">
        <v>31</v>
      </c>
      <c r="D49" s="78">
        <v>3132.8705274999993</v>
      </c>
      <c r="E49" s="79">
        <v>3115.3884359402682</v>
      </c>
      <c r="F49" s="80">
        <v>3302.5730174999999</v>
      </c>
    </row>
    <row r="50" spans="1:6" x14ac:dyDescent="0.25">
      <c r="A50" s="18"/>
      <c r="B50" s="25" t="s">
        <v>35</v>
      </c>
      <c r="C50" s="20" t="s">
        <v>31</v>
      </c>
      <c r="D50" s="78">
        <v>2919.4645790000009</v>
      </c>
      <c r="E50" s="79">
        <v>2785.0454180403658</v>
      </c>
      <c r="F50" s="80">
        <v>3083.2144890000004</v>
      </c>
    </row>
    <row r="51" spans="1:6" x14ac:dyDescent="0.25">
      <c r="A51" s="18" t="s">
        <v>57</v>
      </c>
      <c r="B51" s="24" t="s">
        <v>37</v>
      </c>
      <c r="C51" s="20" t="s">
        <v>31</v>
      </c>
      <c r="D51" s="78">
        <v>0</v>
      </c>
      <c r="E51" s="79">
        <v>0</v>
      </c>
      <c r="F51" s="80">
        <v>0</v>
      </c>
    </row>
    <row r="52" spans="1:6" x14ac:dyDescent="0.25">
      <c r="A52" s="18"/>
      <c r="B52" s="25" t="s">
        <v>34</v>
      </c>
      <c r="C52" s="20" t="s">
        <v>31</v>
      </c>
      <c r="D52" s="78">
        <v>0</v>
      </c>
      <c r="E52" s="79">
        <v>0</v>
      </c>
      <c r="F52" s="80">
        <v>0</v>
      </c>
    </row>
    <row r="53" spans="1:6" x14ac:dyDescent="0.25">
      <c r="A53" s="18"/>
      <c r="B53" s="25" t="s">
        <v>35</v>
      </c>
      <c r="C53" s="20" t="s">
        <v>31</v>
      </c>
      <c r="D53" s="78">
        <v>0</v>
      </c>
      <c r="E53" s="79">
        <v>0</v>
      </c>
      <c r="F53" s="80">
        <v>0</v>
      </c>
    </row>
    <row r="54" spans="1:6" x14ac:dyDescent="0.25">
      <c r="A54" s="18" t="s">
        <v>58</v>
      </c>
      <c r="B54" s="19" t="s">
        <v>59</v>
      </c>
      <c r="C54" s="20" t="s">
        <v>31</v>
      </c>
      <c r="D54" s="78">
        <v>9515.4405499999993</v>
      </c>
      <c r="E54" s="79">
        <v>9997.9014331494509</v>
      </c>
      <c r="F54" s="80">
        <v>9515.4405499999993</v>
      </c>
    </row>
    <row r="55" spans="1:6" x14ac:dyDescent="0.25">
      <c r="A55" s="18" t="s">
        <v>60</v>
      </c>
      <c r="B55" s="24" t="s">
        <v>33</v>
      </c>
      <c r="C55" s="20" t="s">
        <v>31</v>
      </c>
      <c r="D55" s="78">
        <v>9515.4405499999993</v>
      </c>
      <c r="E55" s="79">
        <v>9997.9014331494509</v>
      </c>
      <c r="F55" s="80">
        <v>9515.4405499999993</v>
      </c>
    </row>
    <row r="56" spans="1:6" x14ac:dyDescent="0.25">
      <c r="A56" s="18"/>
      <c r="B56" s="25" t="s">
        <v>34</v>
      </c>
      <c r="C56" s="20" t="s">
        <v>31</v>
      </c>
      <c r="D56" s="78">
        <v>4561.384</v>
      </c>
      <c r="E56" s="79">
        <v>5013.7905349379444</v>
      </c>
      <c r="F56" s="80">
        <v>4561.384</v>
      </c>
    </row>
    <row r="57" spans="1:6" x14ac:dyDescent="0.25">
      <c r="A57" s="18"/>
      <c r="B57" s="25" t="s">
        <v>35</v>
      </c>
      <c r="C57" s="20" t="s">
        <v>31</v>
      </c>
      <c r="D57" s="78">
        <v>4954.0565500000002</v>
      </c>
      <c r="E57" s="79">
        <v>4984.1108982115065</v>
      </c>
      <c r="F57" s="80">
        <v>4954.0565500000002</v>
      </c>
    </row>
    <row r="58" spans="1:6" x14ac:dyDescent="0.25">
      <c r="A58" s="18" t="s">
        <v>61</v>
      </c>
      <c r="B58" s="24" t="s">
        <v>37</v>
      </c>
      <c r="C58" s="20" t="s">
        <v>31</v>
      </c>
      <c r="D58" s="78">
        <v>0</v>
      </c>
      <c r="E58" s="79">
        <v>0</v>
      </c>
      <c r="F58" s="80">
        <v>0</v>
      </c>
    </row>
    <row r="59" spans="1:6" x14ac:dyDescent="0.25">
      <c r="A59" s="18"/>
      <c r="B59" s="25" t="s">
        <v>34</v>
      </c>
      <c r="C59" s="20" t="s">
        <v>31</v>
      </c>
      <c r="D59" s="78">
        <v>0</v>
      </c>
      <c r="E59" s="79">
        <v>0</v>
      </c>
      <c r="F59" s="80">
        <v>0</v>
      </c>
    </row>
    <row r="60" spans="1:6" x14ac:dyDescent="0.25">
      <c r="A60" s="18"/>
      <c r="B60" s="25" t="s">
        <v>35</v>
      </c>
      <c r="C60" s="20" t="s">
        <v>31</v>
      </c>
      <c r="D60" s="78">
        <v>0</v>
      </c>
      <c r="E60" s="79">
        <v>0</v>
      </c>
      <c r="F60" s="80">
        <v>0</v>
      </c>
    </row>
    <row r="61" spans="1:6" s="17" customFormat="1" ht="63" x14ac:dyDescent="0.25">
      <c r="A61" s="21" t="s">
        <v>62</v>
      </c>
      <c r="B61" s="22" t="s">
        <v>63</v>
      </c>
      <c r="C61" s="23" t="s">
        <v>31</v>
      </c>
      <c r="D61" s="81">
        <v>902936.72100000002</v>
      </c>
      <c r="E61" s="82">
        <v>921180</v>
      </c>
      <c r="F61" s="83">
        <v>863915.21</v>
      </c>
    </row>
    <row r="62" spans="1:6" x14ac:dyDescent="0.25">
      <c r="A62" s="18"/>
      <c r="B62" s="19" t="s">
        <v>64</v>
      </c>
      <c r="C62" s="20" t="s">
        <v>31</v>
      </c>
      <c r="D62" s="78">
        <v>24106.428</v>
      </c>
      <c r="E62" s="79">
        <v>22790</v>
      </c>
      <c r="F62" s="80">
        <v>24140.079999999998</v>
      </c>
    </row>
    <row r="63" spans="1:6" x14ac:dyDescent="0.25">
      <c r="A63" s="18"/>
      <c r="B63" s="25" t="s">
        <v>34</v>
      </c>
      <c r="C63" s="20" t="s">
        <v>31</v>
      </c>
      <c r="D63" s="78">
        <v>11989.921</v>
      </c>
      <c r="E63" s="79">
        <v>12240</v>
      </c>
      <c r="F63" s="80">
        <v>12023.573</v>
      </c>
    </row>
    <row r="64" spans="1:6" x14ac:dyDescent="0.25">
      <c r="A64" s="18"/>
      <c r="B64" s="25" t="s">
        <v>35</v>
      </c>
      <c r="C64" s="20" t="s">
        <v>31</v>
      </c>
      <c r="D64" s="78">
        <v>12116.507</v>
      </c>
      <c r="E64" s="79">
        <v>10550</v>
      </c>
      <c r="F64" s="80">
        <v>12116.506999999998</v>
      </c>
    </row>
    <row r="65" spans="1:6" x14ac:dyDescent="0.25">
      <c r="A65" s="18"/>
      <c r="B65" s="19" t="s">
        <v>65</v>
      </c>
      <c r="C65" s="20" t="s">
        <v>31</v>
      </c>
      <c r="D65" s="78">
        <v>22493.965</v>
      </c>
      <c r="E65" s="79">
        <v>14080</v>
      </c>
      <c r="F65" s="80">
        <v>22493.965</v>
      </c>
    </row>
    <row r="66" spans="1:6" x14ac:dyDescent="0.25">
      <c r="A66" s="18"/>
      <c r="B66" s="25" t="s">
        <v>34</v>
      </c>
      <c r="C66" s="20" t="s">
        <v>31</v>
      </c>
      <c r="D66" s="78">
        <v>12033.724</v>
      </c>
      <c r="E66" s="79">
        <v>7250</v>
      </c>
      <c r="F66" s="80">
        <v>12033.724</v>
      </c>
    </row>
    <row r="67" spans="1:6" x14ac:dyDescent="0.25">
      <c r="A67" s="18"/>
      <c r="B67" s="25" t="s">
        <v>35</v>
      </c>
      <c r="C67" s="20" t="s">
        <v>31</v>
      </c>
      <c r="D67" s="78">
        <v>10460.241</v>
      </c>
      <c r="E67" s="79">
        <v>6830</v>
      </c>
      <c r="F67" s="80">
        <v>10460.241</v>
      </c>
    </row>
    <row r="68" spans="1:6" x14ac:dyDescent="0.25">
      <c r="A68" s="18"/>
      <c r="B68" s="19" t="s">
        <v>66</v>
      </c>
      <c r="C68" s="20" t="s">
        <v>31</v>
      </c>
      <c r="D68" s="78">
        <v>58201.760999999999</v>
      </c>
      <c r="E68" s="79">
        <v>4180</v>
      </c>
      <c r="F68" s="80">
        <v>21216.879000000001</v>
      </c>
    </row>
    <row r="69" spans="1:6" x14ac:dyDescent="0.25">
      <c r="A69" s="18"/>
      <c r="B69" s="25" t="s">
        <v>34</v>
      </c>
      <c r="C69" s="20" t="s">
        <v>31</v>
      </c>
      <c r="D69" s="78">
        <v>30232.536</v>
      </c>
      <c r="E69" s="79">
        <v>2210</v>
      </c>
      <c r="F69" s="80">
        <v>10937.636</v>
      </c>
    </row>
    <row r="70" spans="1:6" x14ac:dyDescent="0.25">
      <c r="A70" s="18"/>
      <c r="B70" s="25" t="s">
        <v>35</v>
      </c>
      <c r="C70" s="20" t="s">
        <v>31</v>
      </c>
      <c r="D70" s="78">
        <v>27969.224999999999</v>
      </c>
      <c r="E70" s="79">
        <v>1970</v>
      </c>
      <c r="F70" s="80">
        <v>10279.243000000002</v>
      </c>
    </row>
    <row r="71" spans="1:6" x14ac:dyDescent="0.25">
      <c r="A71" s="18"/>
      <c r="B71" s="19" t="s">
        <v>67</v>
      </c>
      <c r="C71" s="20" t="s">
        <v>31</v>
      </c>
      <c r="D71" s="78">
        <v>798134.56700000004</v>
      </c>
      <c r="E71" s="79">
        <v>880130</v>
      </c>
      <c r="F71" s="80">
        <v>796064.28599999996</v>
      </c>
    </row>
    <row r="72" spans="1:6" x14ac:dyDescent="0.25">
      <c r="A72" s="18"/>
      <c r="B72" s="25" t="s">
        <v>34</v>
      </c>
      <c r="C72" s="20" t="s">
        <v>31</v>
      </c>
      <c r="D72" s="78">
        <v>403367.87800000003</v>
      </c>
      <c r="E72" s="79">
        <v>445820</v>
      </c>
      <c r="F72" s="80">
        <v>402141.34799999994</v>
      </c>
    </row>
    <row r="73" spans="1:6" x14ac:dyDescent="0.25">
      <c r="A73" s="18"/>
      <c r="B73" s="25" t="s">
        <v>35</v>
      </c>
      <c r="C73" s="20" t="s">
        <v>31</v>
      </c>
      <c r="D73" s="78">
        <v>394766.68900000001</v>
      </c>
      <c r="E73" s="79">
        <v>434310</v>
      </c>
      <c r="F73" s="80">
        <v>393922.93800000002</v>
      </c>
    </row>
    <row r="74" spans="1:6" s="17" customFormat="1" ht="47.25" x14ac:dyDescent="0.25">
      <c r="A74" s="21" t="s">
        <v>68</v>
      </c>
      <c r="B74" s="22" t="s">
        <v>69</v>
      </c>
      <c r="C74" s="23" t="s">
        <v>31</v>
      </c>
      <c r="D74" s="81">
        <v>15876.596000000001</v>
      </c>
      <c r="E74" s="82">
        <v>31210</v>
      </c>
      <c r="F74" s="83">
        <v>12404</v>
      </c>
    </row>
    <row r="75" spans="1:6" x14ac:dyDescent="0.25">
      <c r="A75" s="18"/>
      <c r="B75" s="24" t="s">
        <v>70</v>
      </c>
      <c r="C75" s="20" t="s">
        <v>31</v>
      </c>
      <c r="D75" s="78">
        <v>8131.7650000000003</v>
      </c>
      <c r="E75" s="79">
        <v>15840</v>
      </c>
      <c r="F75" s="80">
        <v>6372.92</v>
      </c>
    </row>
    <row r="76" spans="1:6" ht="16.5" thickBot="1" x14ac:dyDescent="0.3">
      <c r="A76" s="27"/>
      <c r="B76" s="28" t="s">
        <v>71</v>
      </c>
      <c r="C76" s="29" t="s">
        <v>31</v>
      </c>
      <c r="D76" s="84">
        <v>7744.8310000000001</v>
      </c>
      <c r="E76" s="85">
        <v>15370</v>
      </c>
      <c r="F76" s="86">
        <v>6031.079999999999</v>
      </c>
    </row>
    <row r="77" spans="1:6" s="17" customFormat="1" x14ac:dyDescent="0.25">
      <c r="A77" s="14" t="s">
        <v>72</v>
      </c>
      <c r="B77" s="15" t="s">
        <v>73</v>
      </c>
      <c r="C77" s="16"/>
      <c r="D77" s="90">
        <v>15.728999999999999</v>
      </c>
      <c r="E77" s="91">
        <v>15.728999999999999</v>
      </c>
      <c r="F77" s="92">
        <v>15.728999999999999</v>
      </c>
    </row>
    <row r="78" spans="1:6" x14ac:dyDescent="0.25">
      <c r="A78" s="18"/>
      <c r="B78" s="19" t="s">
        <v>28</v>
      </c>
      <c r="C78" s="20"/>
      <c r="D78" s="93"/>
      <c r="E78" s="94"/>
      <c r="F78" s="95"/>
    </row>
    <row r="79" spans="1:6" ht="31.5" x14ac:dyDescent="0.25">
      <c r="A79" s="21" t="s">
        <v>74</v>
      </c>
      <c r="B79" s="22" t="s">
        <v>75</v>
      </c>
      <c r="C79" s="23" t="s">
        <v>76</v>
      </c>
      <c r="D79" s="96">
        <v>14.993</v>
      </c>
      <c r="E79" s="97">
        <v>14.993</v>
      </c>
      <c r="F79" s="98">
        <v>14.993</v>
      </c>
    </row>
    <row r="80" spans="1:6" ht="63" x14ac:dyDescent="0.25">
      <c r="A80" s="21" t="s">
        <v>77</v>
      </c>
      <c r="B80" s="22" t="s">
        <v>78</v>
      </c>
      <c r="C80" s="23" t="s">
        <v>76</v>
      </c>
      <c r="D80" s="96">
        <v>0.72899999999999998</v>
      </c>
      <c r="E80" s="97">
        <v>0.72899999999999998</v>
      </c>
      <c r="F80" s="98">
        <v>0.72899999999999998</v>
      </c>
    </row>
    <row r="81" spans="1:6" x14ac:dyDescent="0.25">
      <c r="A81" s="18"/>
      <c r="B81" s="24" t="s">
        <v>64</v>
      </c>
      <c r="C81" s="20" t="s">
        <v>76</v>
      </c>
      <c r="D81" s="93">
        <v>0.69499999999999995</v>
      </c>
      <c r="E81" s="94">
        <v>0.69499999999999995</v>
      </c>
      <c r="F81" s="95">
        <v>0.69499999999999995</v>
      </c>
    </row>
    <row r="82" spans="1:6" x14ac:dyDescent="0.25">
      <c r="A82" s="18"/>
      <c r="B82" s="24" t="s">
        <v>65</v>
      </c>
      <c r="C82" s="20" t="s">
        <v>76</v>
      </c>
      <c r="D82" s="93">
        <v>2.9000000000000001E-2</v>
      </c>
      <c r="E82" s="94">
        <v>2.9000000000000001E-2</v>
      </c>
      <c r="F82" s="95">
        <v>2.9000000000000001E-2</v>
      </c>
    </row>
    <row r="83" spans="1:6" x14ac:dyDescent="0.25">
      <c r="A83" s="18"/>
      <c r="B83" s="24" t="s">
        <v>66</v>
      </c>
      <c r="C83" s="20" t="s">
        <v>76</v>
      </c>
      <c r="D83" s="93">
        <v>3.0000000000000001E-3</v>
      </c>
      <c r="E83" s="94">
        <v>3.0000000000000001E-3</v>
      </c>
      <c r="F83" s="95">
        <v>3.0000000000000001E-3</v>
      </c>
    </row>
    <row r="84" spans="1:6" x14ac:dyDescent="0.25">
      <c r="A84" s="18"/>
      <c r="B84" s="24" t="s">
        <v>67</v>
      </c>
      <c r="C84" s="20" t="s">
        <v>76</v>
      </c>
      <c r="D84" s="93">
        <v>2E-3</v>
      </c>
      <c r="E84" s="94">
        <v>2E-3</v>
      </c>
      <c r="F84" s="95">
        <v>2E-3</v>
      </c>
    </row>
    <row r="85" spans="1:6" ht="48" thickBot="1" x14ac:dyDescent="0.3">
      <c r="A85" s="30" t="s">
        <v>79</v>
      </c>
      <c r="B85" s="31" t="s">
        <v>80</v>
      </c>
      <c r="C85" s="32" t="s">
        <v>76</v>
      </c>
      <c r="D85" s="99">
        <v>7.0000000000000001E-3</v>
      </c>
      <c r="E85" s="100">
        <v>7.0000000000000001E-3</v>
      </c>
      <c r="F85" s="101">
        <v>7.0000000000000001E-3</v>
      </c>
    </row>
    <row r="86" spans="1:6" s="17" customFormat="1" ht="31.5" x14ac:dyDescent="0.25">
      <c r="A86" s="14" t="s">
        <v>81</v>
      </c>
      <c r="B86" s="15" t="s">
        <v>82</v>
      </c>
      <c r="C86" s="16"/>
      <c r="D86" s="75">
        <v>33433</v>
      </c>
      <c r="E86" s="76">
        <v>33433</v>
      </c>
      <c r="F86" s="77">
        <v>33433</v>
      </c>
    </row>
    <row r="87" spans="1:6" x14ac:dyDescent="0.25">
      <c r="A87" s="18"/>
      <c r="B87" s="19" t="s">
        <v>28</v>
      </c>
      <c r="C87" s="20"/>
      <c r="D87" s="78"/>
      <c r="E87" s="79"/>
      <c r="F87" s="80"/>
    </row>
    <row r="88" spans="1:6" ht="31.5" x14ac:dyDescent="0.25">
      <c r="A88" s="21" t="s">
        <v>83</v>
      </c>
      <c r="B88" s="22" t="s">
        <v>84</v>
      </c>
      <c r="C88" s="23" t="s">
        <v>85</v>
      </c>
      <c r="D88" s="81">
        <v>15267</v>
      </c>
      <c r="E88" s="82">
        <v>15267</v>
      </c>
      <c r="F88" s="83">
        <v>15267</v>
      </c>
    </row>
    <row r="89" spans="1:6" ht="63" x14ac:dyDescent="0.25">
      <c r="A89" s="21" t="s">
        <v>86</v>
      </c>
      <c r="B89" s="22" t="s">
        <v>87</v>
      </c>
      <c r="C89" s="23" t="s">
        <v>85</v>
      </c>
      <c r="D89" s="81">
        <v>18166</v>
      </c>
      <c r="E89" s="82">
        <v>18166</v>
      </c>
      <c r="F89" s="83">
        <v>18166</v>
      </c>
    </row>
    <row r="90" spans="1:6" x14ac:dyDescent="0.25">
      <c r="A90" s="18"/>
      <c r="B90" s="24" t="s">
        <v>64</v>
      </c>
      <c r="C90" s="20" t="s">
        <v>85</v>
      </c>
      <c r="D90" s="78">
        <v>8596</v>
      </c>
      <c r="E90" s="79">
        <v>8596</v>
      </c>
      <c r="F90" s="80">
        <v>8596</v>
      </c>
    </row>
    <row r="91" spans="1:6" x14ac:dyDescent="0.25">
      <c r="A91" s="18"/>
      <c r="B91" s="24" t="s">
        <v>65</v>
      </c>
      <c r="C91" s="20" t="s">
        <v>85</v>
      </c>
      <c r="D91" s="78">
        <v>1631</v>
      </c>
      <c r="E91" s="79">
        <v>1631</v>
      </c>
      <c r="F91" s="80">
        <v>1631</v>
      </c>
    </row>
    <row r="92" spans="1:6" x14ac:dyDescent="0.25">
      <c r="A92" s="18"/>
      <c r="B92" s="24" t="s">
        <v>66</v>
      </c>
      <c r="C92" s="20" t="s">
        <v>85</v>
      </c>
      <c r="D92" s="78">
        <v>1457</v>
      </c>
      <c r="E92" s="79">
        <v>1457</v>
      </c>
      <c r="F92" s="80">
        <v>1457</v>
      </c>
    </row>
    <row r="93" spans="1:6" ht="16.5" thickBot="1" x14ac:dyDescent="0.3">
      <c r="A93" s="27"/>
      <c r="B93" s="28" t="s">
        <v>67</v>
      </c>
      <c r="C93" s="29" t="s">
        <v>85</v>
      </c>
      <c r="D93" s="84">
        <v>6482</v>
      </c>
      <c r="E93" s="85">
        <v>6482</v>
      </c>
      <c r="F93" s="86">
        <v>6482</v>
      </c>
    </row>
    <row r="94" spans="1:6" ht="16.5" thickBot="1" x14ac:dyDescent="0.3">
      <c r="A94" s="33" t="s">
        <v>88</v>
      </c>
      <c r="B94" s="34" t="s">
        <v>89</v>
      </c>
      <c r="C94" s="35" t="s">
        <v>85</v>
      </c>
      <c r="D94" s="87">
        <v>33433</v>
      </c>
      <c r="E94" s="88">
        <v>33433</v>
      </c>
      <c r="F94" s="89">
        <v>33433</v>
      </c>
    </row>
    <row r="95" spans="1:6" ht="31.5" x14ac:dyDescent="0.25">
      <c r="A95" s="36" t="s">
        <v>90</v>
      </c>
      <c r="B95" s="37" t="s">
        <v>91</v>
      </c>
      <c r="C95" s="38" t="s">
        <v>92</v>
      </c>
      <c r="D95" s="69">
        <v>58802.461282815973</v>
      </c>
      <c r="E95" s="70">
        <v>57774.200000000012</v>
      </c>
      <c r="F95" s="71">
        <v>221231.87010860053</v>
      </c>
    </row>
    <row r="96" spans="1:6" ht="31.5" x14ac:dyDescent="0.25">
      <c r="A96" s="18" t="s">
        <v>93</v>
      </c>
      <c r="B96" s="19" t="s">
        <v>94</v>
      </c>
      <c r="C96" s="20"/>
      <c r="D96" s="72"/>
      <c r="E96" s="73"/>
      <c r="F96" s="74"/>
    </row>
    <row r="97" spans="1:6" x14ac:dyDescent="0.25">
      <c r="A97" s="18" t="s">
        <v>95</v>
      </c>
      <c r="B97" s="19" t="s">
        <v>96</v>
      </c>
      <c r="C97" s="20" t="s">
        <v>97</v>
      </c>
      <c r="D97" s="63">
        <v>67.144167741990657</v>
      </c>
      <c r="E97" s="64">
        <v>67.144167741990657</v>
      </c>
      <c r="F97" s="65">
        <v>67.246251135885927</v>
      </c>
    </row>
    <row r="98" spans="1:6" ht="47.25" x14ac:dyDescent="0.25">
      <c r="A98" s="18" t="s">
        <v>98</v>
      </c>
      <c r="B98" s="19" t="s">
        <v>99</v>
      </c>
      <c r="C98" s="20" t="s">
        <v>100</v>
      </c>
      <c r="D98" s="63">
        <v>31.487995762413377</v>
      </c>
      <c r="E98" s="64">
        <v>30.537065277392099</v>
      </c>
      <c r="F98" s="65">
        <v>69.181793242448606</v>
      </c>
    </row>
    <row r="99" spans="1:6" ht="31.5" x14ac:dyDescent="0.25">
      <c r="A99" s="18" t="s">
        <v>101</v>
      </c>
      <c r="B99" s="19" t="s">
        <v>102</v>
      </c>
      <c r="C99" s="20"/>
      <c r="D99" s="63" t="s">
        <v>175</v>
      </c>
      <c r="E99" s="64" t="s">
        <v>175</v>
      </c>
      <c r="F99" s="65" t="s">
        <v>175</v>
      </c>
    </row>
    <row r="100" spans="1:6" ht="31.5" x14ac:dyDescent="0.25">
      <c r="A100" s="18" t="s">
        <v>103</v>
      </c>
      <c r="B100" s="19" t="s">
        <v>104</v>
      </c>
      <c r="C100" s="20" t="s">
        <v>92</v>
      </c>
      <c r="D100" s="63">
        <v>1507.836322354987</v>
      </c>
      <c r="E100" s="64">
        <v>1462.3</v>
      </c>
      <c r="F100" s="65">
        <v>39656.668667801903</v>
      </c>
    </row>
    <row r="101" spans="1:6" ht="31.5" x14ac:dyDescent="0.25">
      <c r="A101" s="18" t="s">
        <v>105</v>
      </c>
      <c r="B101" s="19" t="s">
        <v>106</v>
      </c>
      <c r="C101" s="20" t="s">
        <v>92</v>
      </c>
      <c r="D101" s="63">
        <v>2298.1021757727958</v>
      </c>
      <c r="E101" s="64">
        <v>2237.3000000000002</v>
      </c>
      <c r="F101" s="65">
        <v>47588.002401362282</v>
      </c>
    </row>
    <row r="102" spans="1:6" ht="31.5" x14ac:dyDescent="0.25">
      <c r="A102" s="18" t="s">
        <v>107</v>
      </c>
      <c r="B102" s="19" t="s">
        <v>108</v>
      </c>
      <c r="C102" s="20" t="s">
        <v>92</v>
      </c>
      <c r="D102" s="63">
        <v>0</v>
      </c>
      <c r="E102" s="64">
        <v>0</v>
      </c>
      <c r="F102" s="65">
        <v>16089.590553352764</v>
      </c>
    </row>
    <row r="103" spans="1:6" ht="31.5" x14ac:dyDescent="0.25">
      <c r="A103" s="18" t="s">
        <v>109</v>
      </c>
      <c r="B103" s="19" t="s">
        <v>110</v>
      </c>
      <c r="C103" s="20" t="s">
        <v>92</v>
      </c>
      <c r="D103" s="63">
        <v>0</v>
      </c>
      <c r="E103" s="64">
        <v>0</v>
      </c>
      <c r="F103" s="65">
        <v>20111.988191690954</v>
      </c>
    </row>
    <row r="104" spans="1:6" ht="31.5" x14ac:dyDescent="0.25">
      <c r="A104" s="18" t="s">
        <v>111</v>
      </c>
      <c r="B104" s="19" t="s">
        <v>112</v>
      </c>
      <c r="C104" s="20" t="s">
        <v>113</v>
      </c>
      <c r="D104" s="63">
        <v>0</v>
      </c>
      <c r="E104" s="64">
        <v>0</v>
      </c>
      <c r="F104" s="65">
        <v>9.0909090909090899</v>
      </c>
    </row>
    <row r="105" spans="1:6" ht="48" thickBot="1" x14ac:dyDescent="0.3">
      <c r="A105" s="27" t="s">
        <v>114</v>
      </c>
      <c r="B105" s="39" t="s">
        <v>115</v>
      </c>
      <c r="C105" s="29"/>
      <c r="D105" s="66" t="s">
        <v>175</v>
      </c>
      <c r="E105" s="67" t="s">
        <v>175</v>
      </c>
      <c r="F105" s="68" t="s">
        <v>175</v>
      </c>
    </row>
    <row r="106" spans="1:6" s="26" customFormat="1" x14ac:dyDescent="0.25">
      <c r="A106" s="40" t="s">
        <v>116</v>
      </c>
      <c r="D106" s="6"/>
    </row>
    <row r="107" spans="1:6" x14ac:dyDescent="0.25">
      <c r="A107" s="26" t="s">
        <v>117</v>
      </c>
    </row>
  </sheetData>
  <autoFilter ref="A8:F107"/>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90" zoomScaleNormal="100" zoomScaleSheetLayoutView="90" workbookViewId="0">
      <pane xSplit="2" ySplit="9" topLeftCell="C10" activePane="bottomRight" state="frozen"/>
      <selection activeCell="D19" sqref="D19"/>
      <selection pane="topRight" activeCell="D19" sqref="D19"/>
      <selection pane="bottomLeft" activeCell="D19" sqref="D19"/>
      <selection pane="bottomRight" activeCell="D28" sqref="D28:I45"/>
    </sheetView>
  </sheetViews>
  <sheetFormatPr defaultColWidth="9.140625" defaultRowHeight="15.75" outlineLevelRow="1" x14ac:dyDescent="0.25"/>
  <cols>
    <col min="1" max="1" width="7.7109375" style="41" customWidth="1"/>
    <col min="2" max="2" width="48.42578125" style="41" customWidth="1"/>
    <col min="3" max="3" width="12.28515625" style="41" customWidth="1"/>
    <col min="4" max="7" width="11" style="41" customWidth="1"/>
    <col min="8" max="9" width="12" style="41" customWidth="1"/>
    <col min="10" max="16384" width="9.140625" style="41"/>
  </cols>
  <sheetData>
    <row r="1" spans="1:9" ht="51" customHeight="1" x14ac:dyDescent="0.25">
      <c r="G1" s="116" t="s">
        <v>118</v>
      </c>
      <c r="H1" s="116"/>
      <c r="I1" s="116"/>
    </row>
    <row r="5" spans="1:9" ht="16.5" x14ac:dyDescent="0.25">
      <c r="A5" s="117" t="s">
        <v>119</v>
      </c>
      <c r="B5" s="117"/>
      <c r="C5" s="117"/>
      <c r="D5" s="117"/>
      <c r="E5" s="117"/>
      <c r="F5" s="117"/>
      <c r="G5" s="117"/>
      <c r="H5" s="117"/>
      <c r="I5" s="117"/>
    </row>
    <row r="6" spans="1:9" x14ac:dyDescent="0.25">
      <c r="C6" s="42" t="s">
        <v>176</v>
      </c>
    </row>
    <row r="8" spans="1:9" s="43" customFormat="1" ht="42" customHeight="1" x14ac:dyDescent="0.25">
      <c r="A8" s="118" t="s">
        <v>20</v>
      </c>
      <c r="B8" s="119" t="s">
        <v>21</v>
      </c>
      <c r="C8" s="119" t="s">
        <v>120</v>
      </c>
      <c r="D8" s="119" t="s">
        <v>121</v>
      </c>
      <c r="E8" s="119"/>
      <c r="F8" s="119" t="s">
        <v>122</v>
      </c>
      <c r="G8" s="119"/>
      <c r="H8" s="119" t="s">
        <v>123</v>
      </c>
      <c r="I8" s="120"/>
    </row>
    <row r="9" spans="1:9" s="46" customFormat="1" ht="30" x14ac:dyDescent="0.25">
      <c r="A9" s="118"/>
      <c r="B9" s="119"/>
      <c r="C9" s="119"/>
      <c r="D9" s="44" t="s">
        <v>124</v>
      </c>
      <c r="E9" s="44" t="s">
        <v>125</v>
      </c>
      <c r="F9" s="44" t="s">
        <v>124</v>
      </c>
      <c r="G9" s="44" t="s">
        <v>125</v>
      </c>
      <c r="H9" s="44" t="s">
        <v>124</v>
      </c>
      <c r="I9" s="45" t="s">
        <v>125</v>
      </c>
    </row>
    <row r="10" spans="1:9" s="46" customFormat="1" ht="30" hidden="1" outlineLevel="1" x14ac:dyDescent="0.25">
      <c r="A10" s="47" t="s">
        <v>26</v>
      </c>
      <c r="B10" s="48" t="s">
        <v>126</v>
      </c>
      <c r="C10" s="47"/>
      <c r="D10" s="49"/>
      <c r="E10" s="49"/>
      <c r="F10" s="49"/>
      <c r="G10" s="49"/>
      <c r="H10" s="49"/>
      <c r="I10" s="49"/>
    </row>
    <row r="11" spans="1:9" s="46" customFormat="1" ht="30" hidden="1" outlineLevel="1" x14ac:dyDescent="0.25">
      <c r="A11" s="50" t="s">
        <v>29</v>
      </c>
      <c r="B11" s="51" t="s">
        <v>127</v>
      </c>
      <c r="C11" s="50"/>
      <c r="D11" s="52"/>
      <c r="E11" s="52"/>
      <c r="F11" s="52"/>
      <c r="G11" s="52"/>
      <c r="H11" s="52"/>
      <c r="I11" s="52"/>
    </row>
    <row r="12" spans="1:9" s="46" customFormat="1" ht="150" hidden="1" outlineLevel="1" x14ac:dyDescent="0.25">
      <c r="A12" s="50"/>
      <c r="B12" s="51" t="s">
        <v>128</v>
      </c>
      <c r="C12" s="50" t="s">
        <v>129</v>
      </c>
      <c r="D12" s="52"/>
      <c r="E12" s="52"/>
      <c r="F12" s="52"/>
      <c r="G12" s="52"/>
      <c r="H12" s="52"/>
      <c r="I12" s="52"/>
    </row>
    <row r="13" spans="1:9" s="46" customFormat="1" ht="165" hidden="1" outlineLevel="1" x14ac:dyDescent="0.25">
      <c r="A13" s="50"/>
      <c r="B13" s="51" t="s">
        <v>130</v>
      </c>
      <c r="C13" s="50" t="s">
        <v>131</v>
      </c>
      <c r="D13" s="52"/>
      <c r="E13" s="52"/>
      <c r="F13" s="52"/>
      <c r="G13" s="52"/>
      <c r="H13" s="52"/>
      <c r="I13" s="52"/>
    </row>
    <row r="14" spans="1:9" s="46" customFormat="1" ht="30" hidden="1" outlineLevel="1" x14ac:dyDescent="0.25">
      <c r="A14" s="50" t="s">
        <v>62</v>
      </c>
      <c r="B14" s="51" t="s">
        <v>132</v>
      </c>
      <c r="C14" s="50"/>
      <c r="D14" s="52"/>
      <c r="E14" s="52"/>
      <c r="F14" s="52"/>
      <c r="G14" s="52"/>
      <c r="H14" s="52"/>
      <c r="I14" s="52"/>
    </row>
    <row r="15" spans="1:9" s="46" customFormat="1" ht="15" hidden="1" outlineLevel="1" x14ac:dyDescent="0.25">
      <c r="A15" s="50"/>
      <c r="B15" s="51" t="s">
        <v>133</v>
      </c>
      <c r="C15" s="50"/>
      <c r="D15" s="52"/>
      <c r="E15" s="52"/>
      <c r="F15" s="52"/>
      <c r="G15" s="52"/>
      <c r="H15" s="52"/>
      <c r="I15" s="52"/>
    </row>
    <row r="16" spans="1:9" s="46" customFormat="1" ht="30" hidden="1" outlineLevel="1" x14ac:dyDescent="0.25">
      <c r="A16" s="50"/>
      <c r="B16" s="51" t="s">
        <v>134</v>
      </c>
      <c r="C16" s="50" t="s">
        <v>129</v>
      </c>
      <c r="D16" s="52"/>
      <c r="E16" s="52"/>
      <c r="F16" s="52"/>
      <c r="G16" s="52"/>
      <c r="H16" s="52"/>
      <c r="I16" s="52"/>
    </row>
    <row r="17" spans="1:10" s="46" customFormat="1" ht="30" hidden="1" outlineLevel="1" x14ac:dyDescent="0.25">
      <c r="A17" s="50"/>
      <c r="B17" s="51" t="s">
        <v>135</v>
      </c>
      <c r="C17" s="50" t="s">
        <v>131</v>
      </c>
      <c r="D17" s="52"/>
      <c r="E17" s="52"/>
      <c r="F17" s="52"/>
      <c r="G17" s="52"/>
      <c r="H17" s="52"/>
      <c r="I17" s="52"/>
    </row>
    <row r="18" spans="1:10" s="46" customFormat="1" ht="15" hidden="1" outlineLevel="1" x14ac:dyDescent="0.25">
      <c r="A18" s="50"/>
      <c r="B18" s="51" t="s">
        <v>136</v>
      </c>
      <c r="C18" s="50" t="s">
        <v>131</v>
      </c>
      <c r="D18" s="52"/>
      <c r="E18" s="52"/>
      <c r="F18" s="52"/>
      <c r="G18" s="52"/>
      <c r="H18" s="52"/>
      <c r="I18" s="52"/>
    </row>
    <row r="19" spans="1:10" s="46" customFormat="1" ht="30" hidden="1" outlineLevel="1" x14ac:dyDescent="0.25">
      <c r="A19" s="47" t="s">
        <v>72</v>
      </c>
      <c r="B19" s="48" t="s">
        <v>137</v>
      </c>
      <c r="C19" s="47" t="s">
        <v>131</v>
      </c>
      <c r="D19" s="49"/>
      <c r="E19" s="49"/>
      <c r="F19" s="49"/>
      <c r="G19" s="49"/>
      <c r="H19" s="49"/>
      <c r="I19" s="49"/>
    </row>
    <row r="20" spans="1:10" s="46" customFormat="1" ht="15" collapsed="1" x14ac:dyDescent="0.25">
      <c r="A20" s="53" t="s">
        <v>81</v>
      </c>
      <c r="B20" s="54" t="s">
        <v>138</v>
      </c>
      <c r="C20" s="53"/>
      <c r="D20" s="55"/>
      <c r="E20" s="55"/>
      <c r="F20" s="55"/>
      <c r="G20" s="55"/>
      <c r="H20" s="55"/>
      <c r="I20" s="55"/>
    </row>
    <row r="21" spans="1:10" s="46" customFormat="1" ht="45" x14ac:dyDescent="0.25">
      <c r="A21" s="50" t="s">
        <v>83</v>
      </c>
      <c r="B21" s="51" t="s">
        <v>139</v>
      </c>
      <c r="C21" s="50" t="s">
        <v>131</v>
      </c>
      <c r="D21" s="52">
        <v>112.16</v>
      </c>
      <c r="E21" s="52">
        <v>113.28</v>
      </c>
      <c r="F21" s="52">
        <v>113.28</v>
      </c>
      <c r="G21" s="52">
        <v>113.28</v>
      </c>
      <c r="H21" s="56">
        <v>113.28</v>
      </c>
      <c r="I21" s="56">
        <v>316.90264381256827</v>
      </c>
    </row>
    <row r="22" spans="1:10" s="46" customFormat="1" ht="60" x14ac:dyDescent="0.25">
      <c r="A22" s="50" t="s">
        <v>86</v>
      </c>
      <c r="B22" s="51" t="s">
        <v>140</v>
      </c>
      <c r="C22" s="50" t="s">
        <v>131</v>
      </c>
      <c r="D22" s="52">
        <v>9.2999999999999989</v>
      </c>
      <c r="E22" s="52">
        <v>9.8899999999999988</v>
      </c>
      <c r="F22" s="52">
        <v>9.8899999999999988</v>
      </c>
      <c r="G22" s="52">
        <v>10.19</v>
      </c>
      <c r="H22" s="56">
        <v>10.19</v>
      </c>
      <c r="I22" s="56">
        <v>748.48982758252805</v>
      </c>
    </row>
    <row r="23" spans="1:10" s="46" customFormat="1" ht="15" x14ac:dyDescent="0.25">
      <c r="A23" s="50" t="s">
        <v>141</v>
      </c>
      <c r="B23" s="51" t="s">
        <v>142</v>
      </c>
      <c r="C23" s="50" t="s">
        <v>113</v>
      </c>
      <c r="D23" s="52"/>
      <c r="E23" s="52"/>
      <c r="F23" s="52"/>
      <c r="G23" s="52"/>
      <c r="H23" s="52"/>
      <c r="I23" s="52"/>
    </row>
    <row r="24" spans="1:10" s="46" customFormat="1" ht="15" x14ac:dyDescent="0.25">
      <c r="A24" s="50"/>
      <c r="B24" s="51" t="s">
        <v>64</v>
      </c>
      <c r="C24" s="50" t="s">
        <v>113</v>
      </c>
      <c r="D24" s="56">
        <v>15.89</v>
      </c>
      <c r="E24" s="56">
        <v>15.85</v>
      </c>
      <c r="F24" s="56">
        <v>15.85</v>
      </c>
      <c r="G24" s="56">
        <v>15.71</v>
      </c>
      <c r="H24" s="56">
        <v>15.71</v>
      </c>
      <c r="I24" s="56">
        <v>15.725074511833087</v>
      </c>
      <c r="J24" s="57"/>
    </row>
    <row r="25" spans="1:10" s="46" customFormat="1" ht="15" x14ac:dyDescent="0.25">
      <c r="A25" s="50"/>
      <c r="B25" s="51" t="s">
        <v>65</v>
      </c>
      <c r="C25" s="50" t="s">
        <v>113</v>
      </c>
      <c r="D25" s="56">
        <v>14.6</v>
      </c>
      <c r="E25" s="56">
        <v>14.57</v>
      </c>
      <c r="F25" s="56">
        <v>14.57</v>
      </c>
      <c r="G25" s="56">
        <v>14.44</v>
      </c>
      <c r="H25" s="56">
        <v>14.44</v>
      </c>
      <c r="I25" s="56">
        <v>14.452980210085324</v>
      </c>
      <c r="J25" s="57"/>
    </row>
    <row r="26" spans="1:10" s="46" customFormat="1" ht="15" x14ac:dyDescent="0.25">
      <c r="A26" s="50"/>
      <c r="B26" s="51" t="s">
        <v>66</v>
      </c>
      <c r="C26" s="50" t="s">
        <v>113</v>
      </c>
      <c r="D26" s="56">
        <v>9.9499999999999993</v>
      </c>
      <c r="E26" s="56">
        <v>9.92</v>
      </c>
      <c r="F26" s="56">
        <v>9.92</v>
      </c>
      <c r="G26" s="56">
        <v>9.83</v>
      </c>
      <c r="H26" s="56">
        <v>9.83</v>
      </c>
      <c r="I26" s="56">
        <v>9.8452640421911486</v>
      </c>
      <c r="J26" s="57"/>
    </row>
    <row r="27" spans="1:10" s="46" customFormat="1" ht="15" x14ac:dyDescent="0.25">
      <c r="A27" s="50"/>
      <c r="B27" s="51" t="s">
        <v>67</v>
      </c>
      <c r="C27" s="50" t="s">
        <v>113</v>
      </c>
      <c r="D27" s="56">
        <v>5.77</v>
      </c>
      <c r="E27" s="56">
        <v>5.75</v>
      </c>
      <c r="F27" s="56">
        <v>5.75</v>
      </c>
      <c r="G27" s="56">
        <v>5.7</v>
      </c>
      <c r="H27" s="56">
        <v>5.7</v>
      </c>
      <c r="I27" s="56">
        <v>5.7099216540990749</v>
      </c>
      <c r="J27" s="57"/>
    </row>
    <row r="28" spans="1:10" s="46" customFormat="1" ht="15" hidden="1" outlineLevel="1" x14ac:dyDescent="0.25">
      <c r="A28" s="47" t="s">
        <v>88</v>
      </c>
      <c r="B28" s="48" t="s">
        <v>143</v>
      </c>
      <c r="C28" s="47" t="s">
        <v>113</v>
      </c>
      <c r="D28" s="49"/>
      <c r="E28" s="49"/>
      <c r="F28" s="49"/>
      <c r="G28" s="49"/>
      <c r="H28" s="49"/>
      <c r="I28" s="49"/>
    </row>
    <row r="29" spans="1:10" s="46" customFormat="1" ht="30" hidden="1" outlineLevel="1" x14ac:dyDescent="0.25">
      <c r="A29" s="50" t="s">
        <v>144</v>
      </c>
      <c r="B29" s="51" t="s">
        <v>145</v>
      </c>
      <c r="C29" s="50" t="s">
        <v>146</v>
      </c>
      <c r="D29" s="52"/>
      <c r="E29" s="52"/>
      <c r="F29" s="52"/>
      <c r="G29" s="52"/>
      <c r="H29" s="52"/>
      <c r="I29" s="52"/>
    </row>
    <row r="30" spans="1:10" s="46" customFormat="1" ht="30" hidden="1" outlineLevel="1" x14ac:dyDescent="0.25">
      <c r="A30" s="50"/>
      <c r="B30" s="51" t="s">
        <v>147</v>
      </c>
      <c r="C30" s="50" t="s">
        <v>146</v>
      </c>
      <c r="D30" s="52"/>
      <c r="E30" s="52"/>
      <c r="F30" s="52"/>
      <c r="G30" s="52"/>
      <c r="H30" s="52"/>
      <c r="I30" s="52"/>
    </row>
    <row r="31" spans="1:10" s="46" customFormat="1" ht="30" hidden="1" outlineLevel="1" x14ac:dyDescent="0.25">
      <c r="A31" s="50" t="s">
        <v>148</v>
      </c>
      <c r="B31" s="51" t="s">
        <v>149</v>
      </c>
      <c r="C31" s="50" t="s">
        <v>129</v>
      </c>
      <c r="D31" s="52"/>
      <c r="E31" s="52"/>
      <c r="F31" s="52"/>
      <c r="G31" s="52"/>
      <c r="H31" s="52"/>
      <c r="I31" s="52"/>
    </row>
    <row r="32" spans="1:10" s="46" customFormat="1" ht="30" hidden="1" outlineLevel="1" x14ac:dyDescent="0.25">
      <c r="A32" s="50" t="s">
        <v>150</v>
      </c>
      <c r="B32" s="51" t="s">
        <v>151</v>
      </c>
      <c r="C32" s="50" t="s">
        <v>152</v>
      </c>
      <c r="D32" s="52"/>
      <c r="E32" s="52"/>
      <c r="F32" s="52"/>
      <c r="G32" s="52"/>
      <c r="H32" s="52"/>
      <c r="I32" s="52"/>
    </row>
    <row r="33" spans="1:9" s="46" customFormat="1" ht="15" hidden="1" outlineLevel="1" x14ac:dyDescent="0.25">
      <c r="A33" s="50" t="s">
        <v>153</v>
      </c>
      <c r="B33" s="51" t="s">
        <v>154</v>
      </c>
      <c r="C33" s="50" t="s">
        <v>152</v>
      </c>
      <c r="D33" s="52"/>
      <c r="E33" s="52"/>
      <c r="F33" s="52"/>
      <c r="G33" s="52"/>
      <c r="H33" s="52"/>
      <c r="I33" s="52"/>
    </row>
    <row r="34" spans="1:9" s="46" customFormat="1" ht="15" hidden="1" outlineLevel="1" x14ac:dyDescent="0.25">
      <c r="A34" s="50" t="s">
        <v>155</v>
      </c>
      <c r="B34" s="51" t="s">
        <v>156</v>
      </c>
      <c r="C34" s="50" t="s">
        <v>152</v>
      </c>
      <c r="D34" s="52"/>
      <c r="E34" s="52"/>
      <c r="F34" s="52"/>
      <c r="G34" s="52"/>
      <c r="H34" s="52"/>
      <c r="I34" s="52"/>
    </row>
    <row r="35" spans="1:9" s="46" customFormat="1" ht="18" hidden="1" outlineLevel="1" x14ac:dyDescent="0.25">
      <c r="A35" s="50"/>
      <c r="B35" s="51" t="s">
        <v>157</v>
      </c>
      <c r="C35" s="50" t="s">
        <v>152</v>
      </c>
      <c r="D35" s="52"/>
      <c r="E35" s="52"/>
      <c r="F35" s="52"/>
      <c r="G35" s="52"/>
      <c r="H35" s="52"/>
      <c r="I35" s="52"/>
    </row>
    <row r="36" spans="1:9" s="46" customFormat="1" ht="18" hidden="1" outlineLevel="1" x14ac:dyDescent="0.25">
      <c r="A36" s="50"/>
      <c r="B36" s="51" t="s">
        <v>158</v>
      </c>
      <c r="C36" s="50" t="s">
        <v>152</v>
      </c>
      <c r="D36" s="52"/>
      <c r="E36" s="52"/>
      <c r="F36" s="52"/>
      <c r="G36" s="52"/>
      <c r="H36" s="52"/>
      <c r="I36" s="52"/>
    </row>
    <row r="37" spans="1:9" s="46" customFormat="1" ht="18" hidden="1" outlineLevel="1" x14ac:dyDescent="0.25">
      <c r="A37" s="50"/>
      <c r="B37" s="51" t="s">
        <v>159</v>
      </c>
      <c r="C37" s="50" t="s">
        <v>152</v>
      </c>
      <c r="D37" s="52"/>
      <c r="E37" s="52"/>
      <c r="F37" s="52"/>
      <c r="G37" s="52"/>
      <c r="H37" s="52"/>
      <c r="I37" s="52"/>
    </row>
    <row r="38" spans="1:9" s="46" customFormat="1" ht="18" hidden="1" outlineLevel="1" x14ac:dyDescent="0.25">
      <c r="A38" s="50"/>
      <c r="B38" s="51" t="s">
        <v>160</v>
      </c>
      <c r="C38" s="50" t="s">
        <v>152</v>
      </c>
      <c r="D38" s="52"/>
      <c r="E38" s="52"/>
      <c r="F38" s="52"/>
      <c r="G38" s="52"/>
      <c r="H38" s="52"/>
      <c r="I38" s="52"/>
    </row>
    <row r="39" spans="1:9" s="46" customFormat="1" ht="15" hidden="1" outlineLevel="1" x14ac:dyDescent="0.25">
      <c r="A39" s="50" t="s">
        <v>161</v>
      </c>
      <c r="B39" s="51" t="s">
        <v>162</v>
      </c>
      <c r="C39" s="50" t="s">
        <v>152</v>
      </c>
      <c r="D39" s="52"/>
      <c r="E39" s="52"/>
      <c r="F39" s="52"/>
      <c r="G39" s="52"/>
      <c r="H39" s="52"/>
      <c r="I39" s="52"/>
    </row>
    <row r="40" spans="1:9" s="46" customFormat="1" ht="15" hidden="1" outlineLevel="1" x14ac:dyDescent="0.25">
      <c r="A40" s="50" t="s">
        <v>163</v>
      </c>
      <c r="B40" s="51" t="s">
        <v>164</v>
      </c>
      <c r="C40" s="50"/>
      <c r="D40" s="52"/>
      <c r="E40" s="52"/>
      <c r="F40" s="52"/>
      <c r="G40" s="52"/>
      <c r="H40" s="52"/>
      <c r="I40" s="52"/>
    </row>
    <row r="41" spans="1:9" s="46" customFormat="1" ht="30" hidden="1" outlineLevel="1" x14ac:dyDescent="0.25">
      <c r="A41" s="50" t="s">
        <v>165</v>
      </c>
      <c r="B41" s="51" t="s">
        <v>166</v>
      </c>
      <c r="C41" s="50" t="s">
        <v>167</v>
      </c>
      <c r="D41" s="52"/>
      <c r="E41" s="52"/>
      <c r="F41" s="52"/>
      <c r="G41" s="52"/>
      <c r="H41" s="52"/>
      <c r="I41" s="52"/>
    </row>
    <row r="42" spans="1:9" s="46" customFormat="1" ht="15" hidden="1" outlineLevel="1" x14ac:dyDescent="0.25">
      <c r="A42" s="50" t="s">
        <v>168</v>
      </c>
      <c r="B42" s="51" t="s">
        <v>169</v>
      </c>
      <c r="C42" s="50" t="s">
        <v>152</v>
      </c>
      <c r="D42" s="52"/>
      <c r="E42" s="52"/>
      <c r="F42" s="52"/>
      <c r="G42" s="52"/>
      <c r="H42" s="52"/>
      <c r="I42" s="52"/>
    </row>
    <row r="43" spans="1:9" s="46" customFormat="1" ht="30" hidden="1" outlineLevel="1" x14ac:dyDescent="0.25">
      <c r="A43" s="50" t="s">
        <v>170</v>
      </c>
      <c r="B43" s="51" t="s">
        <v>171</v>
      </c>
      <c r="C43" s="50" t="s">
        <v>172</v>
      </c>
      <c r="D43" s="52"/>
      <c r="E43" s="52"/>
      <c r="F43" s="52"/>
      <c r="G43" s="52"/>
      <c r="H43" s="52"/>
      <c r="I43" s="52"/>
    </row>
    <row r="44" spans="1:9" s="46" customFormat="1" ht="30" hidden="1" outlineLevel="1" x14ac:dyDescent="0.25">
      <c r="A44" s="50"/>
      <c r="B44" s="51" t="s">
        <v>173</v>
      </c>
      <c r="C44" s="50" t="s">
        <v>172</v>
      </c>
      <c r="D44" s="52"/>
      <c r="E44" s="52"/>
      <c r="F44" s="52"/>
      <c r="G44" s="52"/>
      <c r="H44" s="52"/>
      <c r="I44" s="52"/>
    </row>
    <row r="45" spans="1:9" s="46" customFormat="1" ht="30" hidden="1" outlineLevel="1" x14ac:dyDescent="0.25">
      <c r="A45" s="58"/>
      <c r="B45" s="59" t="s">
        <v>174</v>
      </c>
      <c r="C45" s="58" t="s">
        <v>172</v>
      </c>
      <c r="D45" s="60"/>
      <c r="E45" s="60"/>
      <c r="F45" s="60"/>
      <c r="G45" s="60"/>
      <c r="H45" s="60"/>
      <c r="I45" s="60"/>
    </row>
    <row r="46" spans="1:9" s="62" customFormat="1" ht="12.75" collapsed="1" x14ac:dyDescent="0.2">
      <c r="A46" s="61" t="s">
        <v>116</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19" sqref="A19:E19"/>
    </sheetView>
  </sheetViews>
  <sheetFormatPr defaultRowHeight="15" x14ac:dyDescent="0.25"/>
  <cols>
    <col min="1" max="1" width="5" style="102" customWidth="1"/>
    <col min="2" max="2" width="45.140625" style="103" customWidth="1"/>
    <col min="3" max="3" width="9.5703125" style="102" customWidth="1"/>
    <col min="4" max="5" width="14.28515625" style="102" customWidth="1"/>
    <col min="6" max="16384" width="9.140625" style="102"/>
  </cols>
  <sheetData>
    <row r="1" spans="1:6" x14ac:dyDescent="0.25">
      <c r="E1" s="104"/>
    </row>
    <row r="2" spans="1:6" x14ac:dyDescent="0.25">
      <c r="E2" s="104"/>
    </row>
    <row r="3" spans="1:6" ht="29.25" x14ac:dyDescent="0.25">
      <c r="A3" s="105" t="s">
        <v>177</v>
      </c>
      <c r="B3" s="105"/>
      <c r="C3" s="105"/>
      <c r="D3" s="105"/>
      <c r="E3" s="105"/>
    </row>
    <row r="4" spans="1:6" x14ac:dyDescent="0.25">
      <c r="B4" s="106" t="s">
        <v>176</v>
      </c>
      <c r="C4" s="107"/>
      <c r="D4" s="107"/>
      <c r="E4" s="107"/>
    </row>
    <row r="6" spans="1:6" ht="30" x14ac:dyDescent="0.25">
      <c r="A6" s="108" t="s">
        <v>20</v>
      </c>
      <c r="B6" s="108" t="s">
        <v>21</v>
      </c>
      <c r="C6" s="108" t="s">
        <v>178</v>
      </c>
      <c r="D6" s="109" t="s">
        <v>179</v>
      </c>
      <c r="E6" s="109" t="s">
        <v>180</v>
      </c>
    </row>
    <row r="7" spans="1:6" x14ac:dyDescent="0.25">
      <c r="A7" s="109" t="s">
        <v>26</v>
      </c>
      <c r="B7" s="110" t="s">
        <v>181</v>
      </c>
      <c r="C7" s="109" t="s">
        <v>85</v>
      </c>
      <c r="D7" s="111">
        <f>D9+D14+D18</f>
        <v>16916</v>
      </c>
      <c r="E7" s="111">
        <f>E9+E14+E18</f>
        <v>16916</v>
      </c>
      <c r="F7" s="112"/>
    </row>
    <row r="8" spans="1:6" x14ac:dyDescent="0.25">
      <c r="A8" s="109"/>
      <c r="B8" s="110" t="s">
        <v>28</v>
      </c>
      <c r="C8" s="109"/>
      <c r="D8" s="111"/>
      <c r="E8" s="111"/>
    </row>
    <row r="9" spans="1:6" ht="30" x14ac:dyDescent="0.25">
      <c r="A9" s="109" t="s">
        <v>29</v>
      </c>
      <c r="B9" s="110" t="s">
        <v>182</v>
      </c>
      <c r="C9" s="109" t="s">
        <v>85</v>
      </c>
      <c r="D9" s="111">
        <f>D10+D11+D12+D13</f>
        <v>15413</v>
      </c>
      <c r="E9" s="111">
        <f>E10+E11+E12+E13</f>
        <v>15413</v>
      </c>
    </row>
    <row r="10" spans="1:6" x14ac:dyDescent="0.25">
      <c r="A10" s="109"/>
      <c r="B10" s="113" t="s">
        <v>183</v>
      </c>
      <c r="C10" s="109" t="s">
        <v>85</v>
      </c>
      <c r="D10" s="111">
        <v>10218</v>
      </c>
      <c r="E10" s="111">
        <f>D10</f>
        <v>10218</v>
      </c>
    </row>
    <row r="11" spans="1:6" x14ac:dyDescent="0.25">
      <c r="A11" s="109"/>
      <c r="B11" s="113" t="s">
        <v>184</v>
      </c>
      <c r="C11" s="109" t="s">
        <v>85</v>
      </c>
      <c r="D11" s="111">
        <v>3449</v>
      </c>
      <c r="E11" s="111">
        <f t="shared" ref="E11:E13" si="0">D11</f>
        <v>3449</v>
      </c>
    </row>
    <row r="12" spans="1:6" x14ac:dyDescent="0.25">
      <c r="A12" s="109"/>
      <c r="B12" s="113" t="s">
        <v>185</v>
      </c>
      <c r="C12" s="109" t="s">
        <v>85</v>
      </c>
      <c r="D12" s="111">
        <v>65</v>
      </c>
      <c r="E12" s="111">
        <f t="shared" si="0"/>
        <v>65</v>
      </c>
    </row>
    <row r="13" spans="1:6" ht="30" x14ac:dyDescent="0.25">
      <c r="A13" s="109"/>
      <c r="B13" s="113" t="s">
        <v>186</v>
      </c>
      <c r="C13" s="109" t="s">
        <v>85</v>
      </c>
      <c r="D13" s="111">
        <v>1681</v>
      </c>
      <c r="E13" s="111">
        <f t="shared" si="0"/>
        <v>1681</v>
      </c>
    </row>
    <row r="14" spans="1:6" x14ac:dyDescent="0.25">
      <c r="A14" s="109" t="s">
        <v>62</v>
      </c>
      <c r="B14" s="110" t="s">
        <v>187</v>
      </c>
      <c r="C14" s="109" t="s">
        <v>85</v>
      </c>
      <c r="D14" s="111">
        <f>D15+D16+D17</f>
        <v>1372</v>
      </c>
      <c r="E14" s="111">
        <f>E15+E16+E17</f>
        <v>1372</v>
      </c>
    </row>
    <row r="15" spans="1:6" x14ac:dyDescent="0.25">
      <c r="A15" s="109"/>
      <c r="B15" s="113" t="s">
        <v>188</v>
      </c>
      <c r="C15" s="109" t="s">
        <v>85</v>
      </c>
      <c r="D15" s="111">
        <v>1308</v>
      </c>
      <c r="E15" s="111">
        <f>D15</f>
        <v>1308</v>
      </c>
    </row>
    <row r="16" spans="1:6" x14ac:dyDescent="0.25">
      <c r="A16" s="109"/>
      <c r="B16" s="113" t="s">
        <v>66</v>
      </c>
      <c r="C16" s="109" t="s">
        <v>85</v>
      </c>
      <c r="D16" s="111">
        <v>10</v>
      </c>
      <c r="E16" s="111">
        <f t="shared" ref="E16:E18" si="1">D16</f>
        <v>10</v>
      </c>
    </row>
    <row r="17" spans="1:5" x14ac:dyDescent="0.25">
      <c r="A17" s="109"/>
      <c r="B17" s="113" t="s">
        <v>67</v>
      </c>
      <c r="C17" s="109" t="s">
        <v>85</v>
      </c>
      <c r="D17" s="111">
        <v>54</v>
      </c>
      <c r="E17" s="111">
        <f t="shared" si="1"/>
        <v>54</v>
      </c>
    </row>
    <row r="18" spans="1:5" x14ac:dyDescent="0.25">
      <c r="A18" s="109" t="s">
        <v>68</v>
      </c>
      <c r="B18" s="110" t="s">
        <v>189</v>
      </c>
      <c r="C18" s="109" t="s">
        <v>85</v>
      </c>
      <c r="D18" s="111">
        <v>131</v>
      </c>
      <c r="E18" s="111">
        <f t="shared" si="1"/>
        <v>131</v>
      </c>
    </row>
    <row r="19" spans="1:5" ht="75" customHeight="1" x14ac:dyDescent="0.25">
      <c r="A19" s="121" t="s">
        <v>190</v>
      </c>
      <c r="B19" s="121"/>
      <c r="C19" s="121"/>
      <c r="D19" s="121"/>
      <c r="E19" s="121"/>
    </row>
  </sheetData>
  <mergeCells count="1">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Точки поставки</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cp:lastModifiedBy>
  <dcterms:created xsi:type="dcterms:W3CDTF">2016-04-19T06:54:28Z</dcterms:created>
  <dcterms:modified xsi:type="dcterms:W3CDTF">2017-10-27T15:16:23Z</dcterms:modified>
</cp:coreProperties>
</file>