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8 год\ПОДАЧА ТАРИФОВ\Раскрытие\Письма о точках поставки для расчетов 2018\Раскрытие ГП\"/>
    </mc:Choice>
  </mc:AlternateContent>
  <bookViews>
    <workbookView xWindow="0" yWindow="0" windowWidth="25200" windowHeight="12030" activeTab="3"/>
  </bookViews>
  <sheets>
    <sheet name="1. Инфо" sheetId="3" r:id="rId1"/>
    <sheet name="3. ГП" sheetId="1" r:id="rId2"/>
    <sheet name="5. Цены" sheetId="2" r:id="rId3"/>
    <sheet name="Точки поставки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 localSheetId="0">[4]Whole_market!#REF!</definedName>
    <definedName name="Peak" comment="Прогнозный пик мощности">[4]Whole_market!#REF!</definedName>
    <definedName name="pIns_List21" localSheetId="0">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 localSheetId="0">#REF!</definedName>
    <definedName name="Доля">#REF!</definedName>
    <definedName name="допрасхтв" localSheetId="0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 localSheetId="0">#REF!</definedName>
    <definedName name="заголовок">#REF!</definedName>
    <definedName name="инкоэфвндо50" localSheetId="0">#REF!</definedName>
    <definedName name="инкоэфвндо50">#REF!</definedName>
    <definedName name="инкоэфвнот50" localSheetId="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 localSheetId="0">#REF!</definedName>
    <definedName name="колатств">#REF!</definedName>
    <definedName name="КоличествоПотребителей">[5]!Таблица6[#Data]</definedName>
    <definedName name="колтвоткл" localSheetId="0">#REF!</definedName>
    <definedName name="колтвоткл">#REF!</definedName>
    <definedName name="колтвржд" localSheetId="0">#REF!</definedName>
    <definedName name="колтвржд">#REF!</definedName>
    <definedName name="колтвэнер" localSheetId="0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ГП'!$A$1:$F$107</definedName>
    <definedName name="_xlnm.Print_Area" localSheetId="2">'5. Цены'!$A$1:$I$18</definedName>
    <definedName name="общие_выбытия">'[6]влад-таблица'!$F$88</definedName>
    <definedName name="отклГазвн" localSheetId="0">#REF!</definedName>
    <definedName name="отклГазвн">#REF!</definedName>
    <definedName name="отклГазсн" localSheetId="0">#REF!</definedName>
    <definedName name="отклГазсн">#REF!</definedName>
    <definedName name="отклИнввн" localSheetId="0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 localSheetId="0">#REF!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 localSheetId="0">#REF!</definedName>
    <definedName name="процентрезерв">#REF!</definedName>
    <definedName name="прошлыйгод" localSheetId="0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 localSheetId="0">#REF!</definedName>
    <definedName name="Расчёт_диффер_по_времени_суток_ставок_за_эл.эн">#REF!</definedName>
    <definedName name="Расчет_диффер_ставок_платы_за_тепловую_мощность" localSheetId="0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0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 localSheetId="0">#REF!</definedName>
    <definedName name="резерв">#REF!</definedName>
    <definedName name="рпрп" localSheetId="0">#REF!</definedName>
    <definedName name="рпрп">#REF!</definedName>
    <definedName name="Сводная_таблица_по_эл.эн" localSheetId="0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 localSheetId="0">#REF!</definedName>
    <definedName name="сотв">#REF!</definedName>
    <definedName name="Сравнительные_варианты_двухставочных_тарифов_на_теплоэн" localSheetId="0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0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 localSheetId="0">#REF!</definedName>
    <definedName name="тватс">#REF!</definedName>
    <definedName name="твперед" localSheetId="0">#REF!</definedName>
    <definedName name="твперед">#REF!</definedName>
    <definedName name="ФИО">[5]!Таблица12[#Data]</definedName>
    <definedName name="фортв" localSheetId="0">#REF!</definedName>
    <definedName name="фортв">#REF!</definedName>
    <definedName name="форэмтв" localSheetId="0">#REF!</definedName>
    <definedName name="форэмтв">#REF!</definedName>
    <definedName name="фсктв" localSheetId="0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4" i="4" s="1"/>
  <c r="D14" i="4"/>
  <c r="E13" i="4"/>
  <c r="E12" i="4"/>
  <c r="E11" i="4"/>
  <c r="E10" i="4"/>
  <c r="E9" i="4" s="1"/>
  <c r="D9" i="4"/>
  <c r="D7" i="4" s="1"/>
  <c r="E7" i="4" l="1"/>
  <c r="C6" i="2"/>
</calcChain>
</file>

<file path=xl/sharedStrings.xml><?xml version="1.0" encoding="utf-8"?>
<sst xmlns="http://schemas.openxmlformats.org/spreadsheetml/2006/main" count="333" uniqueCount="148">
  <si>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</si>
  <si>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</si>
  <si>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</si>
  <si>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</si>
  <si>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</si>
  <si>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</si>
  <si>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</si>
  <si>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</si>
  <si>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</si>
  <si>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</si>
  <si>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</si>
  <si>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</si>
  <si>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</si>
  <si>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</si>
  <si>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</si>
  <si>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</si>
  <si>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</si>
  <si>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</si>
  <si>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</si>
  <si>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</si>
  <si>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</si>
  <si>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</si>
  <si>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</si>
  <si>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</si>
  <si>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</si>
  <si>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</si>
  <si>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</si>
  <si>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</si>
  <si>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</si>
  <si>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</si>
  <si>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</si>
  <si>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</si>
  <si>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</si>
  <si>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</si>
  <si>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</si>
  <si>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</si>
  <si>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</si>
  <si>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</si>
  <si>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</si>
  <si>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</si>
  <si>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</si>
  <si>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</si>
  <si>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</si>
  <si>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</si>
  <si>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</si>
  <si>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</si>
  <si>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</si>
  <si>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</si>
  <si>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</si>
  <si>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</si>
  <si>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</si>
  <si>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</si>
  <si>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</si>
  <si>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</si>
  <si>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</si>
  <si>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</si>
  <si>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</si>
  <si>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</si>
  <si>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</si>
  <si>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</si>
  <si>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</si>
  <si>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</si>
  <si>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</si>
  <si>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</si>
  <si>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</si>
  <si>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</si>
  <si>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</si>
  <si>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</si>
  <si>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</si>
  <si>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</si>
  <si>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</si>
  <si>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</si>
  <si>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</si>
  <si>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поставщика**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</si>
  <si>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</si>
  <si>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</si>
  <si>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</si>
  <si>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</si>
  <si>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</si>
  <si>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</si>
  <si>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</si>
  <si>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</si>
  <si>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</si>
  <si>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</si>
  <si>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</si>
  <si>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</si>
  <si>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</si>
  <si>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</si>
  <si>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</si>
  <si>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</si>
  <si>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</si>
  <si>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</si>
  <si>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</si>
  <si>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</si>
  <si>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</si>
  <si>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</si>
  <si>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</si>
  <si>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</si>
  <si>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</si>
  <si>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 xml:space="preserve">        **  В части фактических показателей - сбор необходимой валовой выручки ГП по данным управленческого учета.</t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</si>
  <si>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</si>
  <si>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</si>
  <si>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</si>
  <si>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</si>
  <si>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</si>
  <si>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на расчетный период регулирования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</si>
  <si>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</si>
  <si>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</si>
  <si>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</si>
  <si>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</si>
  <si>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</si>
  <si>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</si>
  <si>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</si>
  <si>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</si>
  <si>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</si>
  <si>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</si>
  <si>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</si>
  <si>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</si>
  <si>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</si>
  <si>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</si>
  <si>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</si>
  <si>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</si>
  <si>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</si>
  <si>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</si>
  <si>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</si>
  <si>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</si>
  <si>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</si>
  <si>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</si>
  <si>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</si>
  <si>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</si>
  <si>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</si>
  <si>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</si>
  <si>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Оренбургская область</t>
  </si>
  <si>
    <t>отсутствует</t>
  </si>
  <si>
    <t>Количество точек поставки по группам (подгруппам) потребителей (сетевых организаций)</t>
  </si>
  <si>
    <t>Ед. изм.</t>
  </si>
  <si>
    <t>2017 год</t>
  </si>
  <si>
    <t>2018 год</t>
  </si>
  <si>
    <t xml:space="preserve">Количество точек поставки - всего </t>
  </si>
  <si>
    <t>Население и приравненные к нему категории потребителей</t>
  </si>
  <si>
    <t>Городское население</t>
  </si>
  <si>
    <t>Сельское население</t>
  </si>
  <si>
    <t>Исполнители коммунальных услуг</t>
  </si>
  <si>
    <t>Иные потребители, приравненные к населению</t>
  </si>
  <si>
    <t>Прочие потребители</t>
  </si>
  <si>
    <t>менее 670 кВт</t>
  </si>
  <si>
    <t>Сетевые организации</t>
  </si>
  <si>
    <t>Примечание:
При определении количества точек поставки учитываются точки, в которых электрическая энергия поступает на энергопринимающие устройства или в электрические сети потребителя (покупателя), и не учитываются точки, в которых электрическая энергия отпускается из электрических сетей на энергопринимающие устройства или в электрические сети других потребителей (покупателей).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</si>
</sst>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\ _₽_-;\-* #,##0\ _₽_-;_-* &quot;-&quot;??\ _₽_-;_-@_-"/>
  </numFmts>
  <fonts count="19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6" fontId="2" fillId="0" borderId="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Border="1" applyAlignment="1">
      <alignment horizontal="center" vertical="top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164" fontId="12" fillId="0" borderId="0" xfId="1" applyFont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11" fillId="0" borderId="0" xfId="2" applyFont="1"/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8" xfId="2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6" fontId="2" fillId="0" borderId="10" xfId="1" applyNumberFormat="1" applyFont="1" applyFill="1" applyBorder="1" applyAlignment="1">
      <alignment horizontal="center" vertical="center"/>
    </xf>
    <xf numFmtId="166" fontId="2" fillId="0" borderId="11" xfId="1" applyNumberFormat="1" applyFont="1" applyFill="1" applyBorder="1" applyAlignment="1">
      <alignment horizontal="center" vertical="center"/>
    </xf>
    <xf numFmtId="166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2" fillId="0" borderId="0" xfId="2" applyFont="1" applyAlignment="1">
      <alignment vertical="center"/>
    </xf>
    <xf numFmtId="0" fontId="1" fillId="0" borderId="0" xfId="2" applyAlignment="1">
      <alignment horizontal="left"/>
    </xf>
    <xf numFmtId="0" fontId="14" fillId="0" borderId="0" xfId="4"/>
    <xf numFmtId="164" fontId="12" fillId="0" borderId="19" xfId="1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Continuous" wrapText="1"/>
    </xf>
    <xf numFmtId="0" fontId="17" fillId="0" borderId="0" xfId="0" applyFont="1" applyFill="1" applyAlignment="1">
      <alignment horizontal="right"/>
    </xf>
    <xf numFmtId="0" fontId="15" fillId="0" borderId="0" xfId="0" applyFont="1" applyAlignment="1">
      <alignment horizontal="centerContinuous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167" fontId="15" fillId="0" borderId="17" xfId="1" applyNumberFormat="1" applyFont="1" applyBorder="1"/>
    <xf numFmtId="167" fontId="15" fillId="0" borderId="0" xfId="0" applyNumberFormat="1" applyFont="1"/>
    <xf numFmtId="0" fontId="15" fillId="0" borderId="17" xfId="0" applyFont="1" applyBorder="1" applyAlignment="1">
      <alignment horizontal="left" vertical="center" wrapText="1" inden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потребителя</v>
          </cell>
        </row>
      </sheetData>
      <sheetData sheetId="6">
        <row r="1">
          <cell r="E1" t="str">
            <v>Категория 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B11" sqref="B11"/>
    </sheetView>
  </sheetViews>
  <sheetFormatPr defaultRowHeight="12.75" x14ac:dyDescent="0.2"/>
  <cols>
    <col min="1" max="1" width="41" style="97" bestFit="1" customWidth="1"/>
    <col min="2" max="2" width="31.28515625" style="97" customWidth="1"/>
    <col min="3" max="16384" width="9.140625" style="97"/>
  </cols>
  <sheetData>
    <row r="1" spans="1:2" ht="16.5" x14ac:dyDescent="0.2">
      <c r="A1" s="96" t="s">
        <v>114</v>
      </c>
    </row>
    <row r="2" spans="1:2" ht="16.5" x14ac:dyDescent="0.2">
      <c r="A2" s="96"/>
    </row>
    <row r="3" spans="1:2" ht="15.75" x14ac:dyDescent="0.2">
      <c r="A3" s="98" t="s">
        <v>115</v>
      </c>
      <c r="B3" s="97" t="s">
        <v>116</v>
      </c>
    </row>
    <row r="4" spans="1:2" ht="15.75" x14ac:dyDescent="0.2">
      <c r="A4" s="98"/>
    </row>
    <row r="5" spans="1:2" ht="15.75" x14ac:dyDescent="0.2">
      <c r="A5" s="98" t="s">
        <v>117</v>
      </c>
      <c r="B5" s="97" t="s">
        <v>118</v>
      </c>
    </row>
    <row r="6" spans="1:2" ht="15.75" x14ac:dyDescent="0.2">
      <c r="A6" s="98"/>
    </row>
    <row r="7" spans="1:2" ht="15.75" x14ac:dyDescent="0.2">
      <c r="A7" s="98" t="s">
        <v>119</v>
      </c>
      <c r="B7" s="97" t="s">
        <v>120</v>
      </c>
    </row>
    <row r="8" spans="1:2" ht="15.75" x14ac:dyDescent="0.2">
      <c r="A8" s="98"/>
    </row>
    <row r="9" spans="1:2" ht="15.75" x14ac:dyDescent="0.2">
      <c r="A9" s="98" t="s">
        <v>121</v>
      </c>
      <c r="B9" s="97" t="s">
        <v>120</v>
      </c>
    </row>
    <row r="10" spans="1:2" ht="15.75" x14ac:dyDescent="0.2">
      <c r="A10" s="98"/>
    </row>
    <row r="11" spans="1:2" ht="15.75" x14ac:dyDescent="0.2">
      <c r="A11" s="98" t="s">
        <v>122</v>
      </c>
      <c r="B11" s="99">
        <v>7706284124</v>
      </c>
    </row>
    <row r="12" spans="1:2" ht="15.75" x14ac:dyDescent="0.2">
      <c r="A12" s="98"/>
    </row>
    <row r="13" spans="1:2" ht="15.75" x14ac:dyDescent="0.2">
      <c r="A13" s="98" t="s">
        <v>123</v>
      </c>
      <c r="B13" s="99">
        <v>770801001</v>
      </c>
    </row>
    <row r="14" spans="1:2" ht="15.75" x14ac:dyDescent="0.2">
      <c r="A14" s="98" t="s">
        <v>124</v>
      </c>
      <c r="B14" s="97" t="s">
        <v>125</v>
      </c>
    </row>
    <row r="15" spans="1:2" ht="15.75" x14ac:dyDescent="0.2">
      <c r="A15" s="98"/>
    </row>
    <row r="16" spans="1:2" ht="15.75" x14ac:dyDescent="0.2">
      <c r="A16" s="98" t="s">
        <v>126</v>
      </c>
      <c r="B16" s="100" t="s">
        <v>127</v>
      </c>
    </row>
    <row r="17" spans="1:2" ht="15.75" x14ac:dyDescent="0.2">
      <c r="A17" s="98"/>
    </row>
    <row r="18" spans="1:2" ht="15.75" x14ac:dyDescent="0.2">
      <c r="A18" s="98" t="s">
        <v>128</v>
      </c>
      <c r="B18" s="97" t="s">
        <v>129</v>
      </c>
    </row>
    <row r="19" spans="1:2" ht="15.75" x14ac:dyDescent="0.2">
      <c r="A19" s="98"/>
    </row>
    <row r="20" spans="1:2" ht="15.75" x14ac:dyDescent="0.2">
      <c r="A20" s="98" t="s">
        <v>130</v>
      </c>
      <c r="B20" s="97" t="s">
        <v>131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E6" sqref="E6"/>
      <selection pane="topRight" activeCell="E6" sqref="E6"/>
      <selection pane="bottomLeft" activeCell="E6" sqref="E6"/>
      <selection pane="bottomRight" activeCell="A107" sqref="A107:B107"/>
    </sheetView>
  </sheetViews>
  <sheetFormatPr defaultColWidth="9.140625" defaultRowHeight="15.75" x14ac:dyDescent="0.2"/>
  <cols>
    <col min="1" max="1" width="9.7109375" style="39" customWidth="1"/>
    <col min="2" max="2" width="53.5703125" style="39" customWidth="1"/>
    <col min="3" max="3" width="12.28515625" style="39" customWidth="1"/>
    <col min="4" max="5" width="27.5703125" style="39" customWidth="1"/>
    <col min="6" max="6" width="24.140625" style="39" customWidth="1"/>
    <col min="7" max="16384" width="9.140625" style="39"/>
  </cols>
  <sheetData>
    <row r="1" spans="1:6" ht="63.75" x14ac:dyDescent="0.2">
      <c r="F1" s="40" t="s">
        <v>0</v>
      </c>
    </row>
    <row r="5" spans="1:6" ht="16.5" x14ac:dyDescent="0.2">
      <c r="A5" s="114" t="s">
        <v>1</v>
      </c>
      <c r="B5" s="115"/>
      <c r="C5" s="115"/>
      <c r="D5" s="115"/>
      <c r="E5" s="115"/>
      <c r="F5" s="115"/>
    </row>
    <row r="6" spans="1:6" x14ac:dyDescent="0.2">
      <c r="C6" s="41" t="s">
        <v>132</v>
      </c>
    </row>
    <row r="7" spans="1:6" ht="16.5" thickBot="1" x14ac:dyDescent="0.25"/>
    <row r="8" spans="1:6" s="46" customFormat="1" ht="48" thickBot="1" x14ac:dyDescent="0.25">
      <c r="A8" s="42" t="s">
        <v>2</v>
      </c>
      <c r="B8" s="43" t="s">
        <v>3</v>
      </c>
      <c r="C8" s="44" t="s">
        <v>4</v>
      </c>
      <c r="D8" s="42" t="s">
        <v>5</v>
      </c>
      <c r="E8" s="43" t="s">
        <v>6</v>
      </c>
      <c r="F8" s="45" t="s">
        <v>7</v>
      </c>
    </row>
    <row r="9" spans="1:6" s="53" customFormat="1" ht="31.5" x14ac:dyDescent="0.2">
      <c r="A9" s="47" t="s">
        <v>8</v>
      </c>
      <c r="B9" s="48" t="s">
        <v>9</v>
      </c>
      <c r="C9" s="49"/>
      <c r="D9" s="50">
        <v>471125.30688999995</v>
      </c>
      <c r="E9" s="51">
        <v>478546.70600000001</v>
      </c>
      <c r="F9" s="52">
        <v>473443.05288999999</v>
      </c>
    </row>
    <row r="10" spans="1:6" x14ac:dyDescent="0.2">
      <c r="A10" s="54"/>
      <c r="B10" s="55" t="s">
        <v>10</v>
      </c>
      <c r="C10" s="56"/>
      <c r="D10" s="1"/>
      <c r="E10" s="2"/>
      <c r="F10" s="3"/>
    </row>
    <row r="11" spans="1:6" s="53" customFormat="1" ht="31.5" x14ac:dyDescent="0.2">
      <c r="A11" s="57" t="s">
        <v>11</v>
      </c>
      <c r="B11" s="58" t="s">
        <v>12</v>
      </c>
      <c r="C11" s="59" t="s">
        <v>13</v>
      </c>
      <c r="D11" s="60">
        <v>6743.8258900000001</v>
      </c>
      <c r="E11" s="61">
        <v>7373.8059999999996</v>
      </c>
      <c r="F11" s="62">
        <v>6759.79889</v>
      </c>
    </row>
    <row r="12" spans="1:6" x14ac:dyDescent="0.2">
      <c r="A12" s="54" t="s">
        <v>14</v>
      </c>
      <c r="B12" s="63" t="s">
        <v>15</v>
      </c>
      <c r="C12" s="56" t="s">
        <v>13</v>
      </c>
      <c r="D12" s="1">
        <v>6743.8258900000001</v>
      </c>
      <c r="E12" s="2">
        <v>7373.8059999999996</v>
      </c>
      <c r="F12" s="3">
        <v>6759.79889</v>
      </c>
    </row>
    <row r="13" spans="1:6" x14ac:dyDescent="0.2">
      <c r="A13" s="54"/>
      <c r="B13" s="64" t="s">
        <v>16</v>
      </c>
      <c r="C13" s="56" t="s">
        <v>13</v>
      </c>
      <c r="D13" s="1">
        <v>3934.2258900000002</v>
      </c>
      <c r="E13" s="2">
        <v>3927.4769999999999</v>
      </c>
      <c r="F13" s="3">
        <v>3942.81889</v>
      </c>
    </row>
    <row r="14" spans="1:6" x14ac:dyDescent="0.2">
      <c r="A14" s="54"/>
      <c r="B14" s="64" t="s">
        <v>17</v>
      </c>
      <c r="C14" s="56" t="s">
        <v>13</v>
      </c>
      <c r="D14" s="1">
        <v>2809.6000000000004</v>
      </c>
      <c r="E14" s="2">
        <v>3446.3289999999997</v>
      </c>
      <c r="F14" s="3">
        <v>2816.98</v>
      </c>
    </row>
    <row r="15" spans="1:6" x14ac:dyDescent="0.2">
      <c r="A15" s="54" t="s">
        <v>18</v>
      </c>
      <c r="B15" s="63" t="s">
        <v>19</v>
      </c>
      <c r="C15" s="56" t="s">
        <v>13</v>
      </c>
      <c r="D15" s="1">
        <v>0</v>
      </c>
      <c r="E15" s="2">
        <v>0</v>
      </c>
      <c r="F15" s="3">
        <v>0</v>
      </c>
    </row>
    <row r="16" spans="1:6" x14ac:dyDescent="0.2">
      <c r="A16" s="54"/>
      <c r="B16" s="64" t="s">
        <v>16</v>
      </c>
      <c r="C16" s="56" t="s">
        <v>13</v>
      </c>
      <c r="D16" s="1">
        <v>0</v>
      </c>
      <c r="E16" s="2">
        <v>0</v>
      </c>
      <c r="F16" s="3">
        <v>0</v>
      </c>
    </row>
    <row r="17" spans="1:6" x14ac:dyDescent="0.2">
      <c r="A17" s="54"/>
      <c r="B17" s="64" t="s">
        <v>17</v>
      </c>
      <c r="C17" s="56" t="s">
        <v>13</v>
      </c>
      <c r="D17" s="1">
        <v>0</v>
      </c>
      <c r="E17" s="2">
        <v>0</v>
      </c>
      <c r="F17" s="3">
        <v>0</v>
      </c>
    </row>
    <row r="18" spans="1:6" x14ac:dyDescent="0.2">
      <c r="A18" s="54"/>
      <c r="B18" s="55" t="s">
        <v>10</v>
      </c>
      <c r="C18" s="56" t="s">
        <v>13</v>
      </c>
      <c r="D18" s="1"/>
      <c r="E18" s="2"/>
      <c r="F18" s="3"/>
    </row>
    <row r="19" spans="1:6" ht="78.75" x14ac:dyDescent="0.2">
      <c r="A19" s="54" t="s">
        <v>20</v>
      </c>
      <c r="B19" s="55" t="s">
        <v>21</v>
      </c>
      <c r="C19" s="56" t="s">
        <v>13</v>
      </c>
      <c r="D19" s="1">
        <v>667.30028000000004</v>
      </c>
      <c r="E19" s="2">
        <v>598.45000000000005</v>
      </c>
      <c r="F19" s="3">
        <v>667.30028000000004</v>
      </c>
    </row>
    <row r="20" spans="1:6" x14ac:dyDescent="0.2">
      <c r="A20" s="54" t="s">
        <v>22</v>
      </c>
      <c r="B20" s="63" t="s">
        <v>15</v>
      </c>
      <c r="C20" s="56" t="s">
        <v>13</v>
      </c>
      <c r="D20" s="1">
        <v>667.30028000000004</v>
      </c>
      <c r="E20" s="2">
        <v>598.45000000000005</v>
      </c>
      <c r="F20" s="3">
        <v>667.30028000000004</v>
      </c>
    </row>
    <row r="21" spans="1:6" x14ac:dyDescent="0.2">
      <c r="A21" s="54"/>
      <c r="B21" s="64" t="s">
        <v>16</v>
      </c>
      <c r="C21" s="56" t="s">
        <v>13</v>
      </c>
      <c r="D21" s="1">
        <v>357.28128000000004</v>
      </c>
      <c r="E21" s="2">
        <v>314.49900000000002</v>
      </c>
      <c r="F21" s="3">
        <v>357.28128000000004</v>
      </c>
    </row>
    <row r="22" spans="1:6" x14ac:dyDescent="0.2">
      <c r="A22" s="54"/>
      <c r="B22" s="64" t="s">
        <v>17</v>
      </c>
      <c r="C22" s="56" t="s">
        <v>13</v>
      </c>
      <c r="D22" s="1">
        <v>310.01900000000001</v>
      </c>
      <c r="E22" s="2">
        <v>283.95100000000002</v>
      </c>
      <c r="F22" s="3">
        <v>310.01900000000001</v>
      </c>
    </row>
    <row r="23" spans="1:6" x14ac:dyDescent="0.2">
      <c r="A23" s="54" t="s">
        <v>23</v>
      </c>
      <c r="B23" s="63" t="s">
        <v>19</v>
      </c>
      <c r="C23" s="56" t="s">
        <v>13</v>
      </c>
      <c r="D23" s="1">
        <v>0</v>
      </c>
      <c r="E23" s="2">
        <v>0</v>
      </c>
      <c r="F23" s="3">
        <v>0</v>
      </c>
    </row>
    <row r="24" spans="1:6" x14ac:dyDescent="0.2">
      <c r="A24" s="54"/>
      <c r="B24" s="64" t="s">
        <v>16</v>
      </c>
      <c r="C24" s="56" t="s">
        <v>13</v>
      </c>
      <c r="D24" s="1">
        <v>0</v>
      </c>
      <c r="E24" s="2">
        <v>0</v>
      </c>
      <c r="F24" s="3">
        <v>0</v>
      </c>
    </row>
    <row r="25" spans="1:6" x14ac:dyDescent="0.2">
      <c r="A25" s="54"/>
      <c r="B25" s="64" t="s">
        <v>17</v>
      </c>
      <c r="C25" s="56" t="s">
        <v>13</v>
      </c>
      <c r="D25" s="1">
        <v>0</v>
      </c>
      <c r="E25" s="2">
        <v>0</v>
      </c>
      <c r="F25" s="3">
        <v>0</v>
      </c>
    </row>
    <row r="26" spans="1:6" ht="63" x14ac:dyDescent="0.2">
      <c r="A26" s="54" t="s">
        <v>24</v>
      </c>
      <c r="B26" s="55" t="s">
        <v>25</v>
      </c>
      <c r="C26" s="56" t="s">
        <v>13</v>
      </c>
      <c r="D26" s="1">
        <v>0</v>
      </c>
      <c r="E26" s="2">
        <v>0</v>
      </c>
      <c r="F26" s="3">
        <v>0</v>
      </c>
    </row>
    <row r="27" spans="1:6" x14ac:dyDescent="0.2">
      <c r="A27" s="54" t="s">
        <v>26</v>
      </c>
      <c r="B27" s="63" t="s">
        <v>15</v>
      </c>
      <c r="C27" s="56" t="s">
        <v>13</v>
      </c>
      <c r="D27" s="1">
        <v>0</v>
      </c>
      <c r="E27" s="2">
        <v>0</v>
      </c>
      <c r="F27" s="3">
        <v>0</v>
      </c>
    </row>
    <row r="28" spans="1:6" x14ac:dyDescent="0.2">
      <c r="A28" s="54"/>
      <c r="B28" s="64" t="s">
        <v>16</v>
      </c>
      <c r="C28" s="56" t="s">
        <v>13</v>
      </c>
      <c r="D28" s="1">
        <v>0</v>
      </c>
      <c r="E28" s="2">
        <v>0</v>
      </c>
      <c r="F28" s="3">
        <v>0</v>
      </c>
    </row>
    <row r="29" spans="1:6" x14ac:dyDescent="0.2">
      <c r="A29" s="54"/>
      <c r="B29" s="64" t="s">
        <v>17</v>
      </c>
      <c r="C29" s="56" t="s">
        <v>13</v>
      </c>
      <c r="D29" s="1">
        <v>0</v>
      </c>
      <c r="E29" s="2">
        <v>0</v>
      </c>
      <c r="F29" s="3">
        <v>0</v>
      </c>
    </row>
    <row r="30" spans="1:6" x14ac:dyDescent="0.2">
      <c r="A30" s="54" t="s">
        <v>27</v>
      </c>
      <c r="B30" s="63" t="s">
        <v>19</v>
      </c>
      <c r="C30" s="56" t="s">
        <v>13</v>
      </c>
      <c r="D30" s="1">
        <v>0</v>
      </c>
      <c r="E30" s="2">
        <v>0</v>
      </c>
      <c r="F30" s="3">
        <v>0</v>
      </c>
    </row>
    <row r="31" spans="1:6" x14ac:dyDescent="0.2">
      <c r="A31" s="54"/>
      <c r="B31" s="64" t="s">
        <v>16</v>
      </c>
      <c r="C31" s="56" t="s">
        <v>13</v>
      </c>
      <c r="D31" s="1">
        <v>0</v>
      </c>
      <c r="E31" s="2">
        <v>0</v>
      </c>
      <c r="F31" s="3">
        <v>0</v>
      </c>
    </row>
    <row r="32" spans="1:6" x14ac:dyDescent="0.2">
      <c r="A32" s="54"/>
      <c r="B32" s="64" t="s">
        <v>17</v>
      </c>
      <c r="C32" s="56" t="s">
        <v>13</v>
      </c>
      <c r="D32" s="1">
        <v>0</v>
      </c>
      <c r="E32" s="2">
        <v>0</v>
      </c>
      <c r="F32" s="3">
        <v>0</v>
      </c>
    </row>
    <row r="33" spans="1:6" ht="78.75" x14ac:dyDescent="0.2">
      <c r="A33" s="54" t="s">
        <v>28</v>
      </c>
      <c r="B33" s="55" t="s">
        <v>29</v>
      </c>
      <c r="C33" s="56" t="s">
        <v>13</v>
      </c>
      <c r="D33" s="1">
        <v>0</v>
      </c>
      <c r="E33" s="2">
        <v>0</v>
      </c>
      <c r="F33" s="3">
        <v>0</v>
      </c>
    </row>
    <row r="34" spans="1:6" x14ac:dyDescent="0.2">
      <c r="A34" s="54" t="s">
        <v>30</v>
      </c>
      <c r="B34" s="63" t="s">
        <v>15</v>
      </c>
      <c r="C34" s="56" t="s">
        <v>13</v>
      </c>
      <c r="D34" s="1">
        <v>0</v>
      </c>
      <c r="E34" s="2">
        <v>0</v>
      </c>
      <c r="F34" s="3">
        <v>0</v>
      </c>
    </row>
    <row r="35" spans="1:6" x14ac:dyDescent="0.2">
      <c r="A35" s="54"/>
      <c r="B35" s="64" t="s">
        <v>16</v>
      </c>
      <c r="C35" s="56" t="s">
        <v>13</v>
      </c>
      <c r="D35" s="1">
        <v>0</v>
      </c>
      <c r="E35" s="2">
        <v>0</v>
      </c>
      <c r="F35" s="3">
        <v>0</v>
      </c>
    </row>
    <row r="36" spans="1:6" x14ac:dyDescent="0.2">
      <c r="A36" s="54"/>
      <c r="B36" s="64" t="s">
        <v>17</v>
      </c>
      <c r="C36" s="56" t="s">
        <v>13</v>
      </c>
      <c r="D36" s="1">
        <v>0</v>
      </c>
      <c r="E36" s="2">
        <v>0</v>
      </c>
      <c r="F36" s="3">
        <v>0</v>
      </c>
    </row>
    <row r="37" spans="1:6" x14ac:dyDescent="0.2">
      <c r="A37" s="54" t="s">
        <v>31</v>
      </c>
      <c r="B37" s="63" t="s">
        <v>19</v>
      </c>
      <c r="C37" s="56" t="s">
        <v>13</v>
      </c>
      <c r="D37" s="1">
        <v>0</v>
      </c>
      <c r="E37" s="2">
        <v>0</v>
      </c>
      <c r="F37" s="3">
        <v>0</v>
      </c>
    </row>
    <row r="38" spans="1:6" x14ac:dyDescent="0.2">
      <c r="A38" s="54"/>
      <c r="B38" s="64" t="s">
        <v>16</v>
      </c>
      <c r="C38" s="56" t="s">
        <v>13</v>
      </c>
      <c r="D38" s="1">
        <v>0</v>
      </c>
      <c r="E38" s="2">
        <v>0</v>
      </c>
      <c r="F38" s="3">
        <v>0</v>
      </c>
    </row>
    <row r="39" spans="1:6" x14ac:dyDescent="0.2">
      <c r="A39" s="54"/>
      <c r="B39" s="64" t="s">
        <v>17</v>
      </c>
      <c r="C39" s="56" t="s">
        <v>13</v>
      </c>
      <c r="D39" s="1">
        <v>0</v>
      </c>
      <c r="E39" s="2">
        <v>0</v>
      </c>
      <c r="F39" s="3">
        <v>0</v>
      </c>
    </row>
    <row r="40" spans="1:6" ht="78.75" x14ac:dyDescent="0.2">
      <c r="A40" s="54" t="s">
        <v>32</v>
      </c>
      <c r="B40" s="55" t="s">
        <v>33</v>
      </c>
      <c r="C40" s="56" t="s">
        <v>13</v>
      </c>
      <c r="D40" s="1">
        <v>0</v>
      </c>
      <c r="E40" s="2">
        <v>0</v>
      </c>
      <c r="F40" s="3">
        <v>0</v>
      </c>
    </row>
    <row r="41" spans="1:6" x14ac:dyDescent="0.2">
      <c r="A41" s="54" t="s">
        <v>34</v>
      </c>
      <c r="B41" s="63" t="s">
        <v>15</v>
      </c>
      <c r="C41" s="56" t="s">
        <v>13</v>
      </c>
      <c r="D41" s="1">
        <v>0</v>
      </c>
      <c r="E41" s="2">
        <v>0</v>
      </c>
      <c r="F41" s="3">
        <v>0</v>
      </c>
    </row>
    <row r="42" spans="1:6" x14ac:dyDescent="0.2">
      <c r="A42" s="54"/>
      <c r="B42" s="64" t="s">
        <v>16</v>
      </c>
      <c r="C42" s="56" t="s">
        <v>13</v>
      </c>
      <c r="D42" s="1">
        <v>0</v>
      </c>
      <c r="E42" s="2">
        <v>0</v>
      </c>
      <c r="F42" s="3">
        <v>0</v>
      </c>
    </row>
    <row r="43" spans="1:6" x14ac:dyDescent="0.2">
      <c r="A43" s="54"/>
      <c r="B43" s="64" t="s">
        <v>17</v>
      </c>
      <c r="C43" s="56" t="s">
        <v>13</v>
      </c>
      <c r="D43" s="1">
        <v>0</v>
      </c>
      <c r="E43" s="2">
        <v>0</v>
      </c>
      <c r="F43" s="3">
        <v>0</v>
      </c>
    </row>
    <row r="44" spans="1:6" x14ac:dyDescent="0.2">
      <c r="A44" s="54" t="s">
        <v>35</v>
      </c>
      <c r="B44" s="63" t="s">
        <v>19</v>
      </c>
      <c r="C44" s="56" t="s">
        <v>13</v>
      </c>
      <c r="D44" s="1">
        <v>0</v>
      </c>
      <c r="E44" s="2">
        <v>0</v>
      </c>
      <c r="F44" s="3">
        <v>0</v>
      </c>
    </row>
    <row r="45" spans="1:6" x14ac:dyDescent="0.2">
      <c r="A45" s="54"/>
      <c r="B45" s="64" t="s">
        <v>16</v>
      </c>
      <c r="C45" s="56" t="s">
        <v>13</v>
      </c>
      <c r="D45" s="1">
        <v>0</v>
      </c>
      <c r="E45" s="2">
        <v>0</v>
      </c>
      <c r="F45" s="3">
        <v>0</v>
      </c>
    </row>
    <row r="46" spans="1:6" s="65" customFormat="1" x14ac:dyDescent="0.2">
      <c r="A46" s="54"/>
      <c r="B46" s="64" t="s">
        <v>17</v>
      </c>
      <c r="C46" s="56" t="s">
        <v>13</v>
      </c>
      <c r="D46" s="1">
        <v>0</v>
      </c>
      <c r="E46" s="2">
        <v>0</v>
      </c>
      <c r="F46" s="3">
        <v>0</v>
      </c>
    </row>
    <row r="47" spans="1:6" s="65" customFormat="1" ht="31.5" x14ac:dyDescent="0.2">
      <c r="A47" s="54" t="s">
        <v>36</v>
      </c>
      <c r="B47" s="55" t="s">
        <v>37</v>
      </c>
      <c r="C47" s="56" t="s">
        <v>13</v>
      </c>
      <c r="D47" s="1">
        <v>3104.0886100000002</v>
      </c>
      <c r="E47" s="2">
        <v>2954.694</v>
      </c>
      <c r="F47" s="3">
        <v>3120.0616099999997</v>
      </c>
    </row>
    <row r="48" spans="1:6" s="65" customFormat="1" x14ac:dyDescent="0.2">
      <c r="A48" s="54" t="s">
        <v>38</v>
      </c>
      <c r="B48" s="63" t="s">
        <v>15</v>
      </c>
      <c r="C48" s="56" t="s">
        <v>13</v>
      </c>
      <c r="D48" s="1">
        <v>3104.0886100000002</v>
      </c>
      <c r="E48" s="2">
        <v>2954.694</v>
      </c>
      <c r="F48" s="3">
        <v>3120.0616099999997</v>
      </c>
    </row>
    <row r="49" spans="1:6" s="65" customFormat="1" x14ac:dyDescent="0.2">
      <c r="A49" s="54"/>
      <c r="B49" s="64" t="s">
        <v>16</v>
      </c>
      <c r="C49" s="56" t="s">
        <v>13</v>
      </c>
      <c r="D49" s="1">
        <v>1774.2166100000002</v>
      </c>
      <c r="E49" s="2">
        <v>1613.9459999999999</v>
      </c>
      <c r="F49" s="3">
        <v>1782.80961</v>
      </c>
    </row>
    <row r="50" spans="1:6" x14ac:dyDescent="0.2">
      <c r="A50" s="54"/>
      <c r="B50" s="64" t="s">
        <v>17</v>
      </c>
      <c r="C50" s="56" t="s">
        <v>13</v>
      </c>
      <c r="D50" s="1">
        <v>1329.8720000000001</v>
      </c>
      <c r="E50" s="2">
        <v>1340.748</v>
      </c>
      <c r="F50" s="3">
        <v>1337.252</v>
      </c>
    </row>
    <row r="51" spans="1:6" x14ac:dyDescent="0.2">
      <c r="A51" s="54" t="s">
        <v>39</v>
      </c>
      <c r="B51" s="63" t="s">
        <v>19</v>
      </c>
      <c r="C51" s="56" t="s">
        <v>13</v>
      </c>
      <c r="D51" s="1">
        <v>0</v>
      </c>
      <c r="E51" s="2">
        <v>0</v>
      </c>
      <c r="F51" s="3">
        <v>0</v>
      </c>
    </row>
    <row r="52" spans="1:6" x14ac:dyDescent="0.2">
      <c r="A52" s="54"/>
      <c r="B52" s="64" t="s">
        <v>16</v>
      </c>
      <c r="C52" s="56" t="s">
        <v>13</v>
      </c>
      <c r="D52" s="1">
        <v>0</v>
      </c>
      <c r="E52" s="2">
        <v>0</v>
      </c>
      <c r="F52" s="3">
        <v>0</v>
      </c>
    </row>
    <row r="53" spans="1:6" x14ac:dyDescent="0.2">
      <c r="A53" s="54"/>
      <c r="B53" s="64" t="s">
        <v>17</v>
      </c>
      <c r="C53" s="56" t="s">
        <v>13</v>
      </c>
      <c r="D53" s="1">
        <v>0</v>
      </c>
      <c r="E53" s="2">
        <v>0</v>
      </c>
      <c r="F53" s="3">
        <v>0</v>
      </c>
    </row>
    <row r="54" spans="1:6" x14ac:dyDescent="0.2">
      <c r="A54" s="54" t="s">
        <v>40</v>
      </c>
      <c r="B54" s="55" t="s">
        <v>41</v>
      </c>
      <c r="C54" s="56" t="s">
        <v>13</v>
      </c>
      <c r="D54" s="1">
        <v>2972.4369999999999</v>
      </c>
      <c r="E54" s="2">
        <v>3820.6619999999994</v>
      </c>
      <c r="F54" s="3">
        <v>2972.4369999999999</v>
      </c>
    </row>
    <row r="55" spans="1:6" x14ac:dyDescent="0.2">
      <c r="A55" s="54" t="s">
        <v>42</v>
      </c>
      <c r="B55" s="63" t="s">
        <v>15</v>
      </c>
      <c r="C55" s="56" t="s">
        <v>13</v>
      </c>
      <c r="D55" s="1">
        <v>2972.4369999999999</v>
      </c>
      <c r="E55" s="2">
        <v>3820.6619999999994</v>
      </c>
      <c r="F55" s="3">
        <v>2972.4369999999999</v>
      </c>
    </row>
    <row r="56" spans="1:6" x14ac:dyDescent="0.2">
      <c r="A56" s="54"/>
      <c r="B56" s="64" t="s">
        <v>16</v>
      </c>
      <c r="C56" s="56" t="s">
        <v>13</v>
      </c>
      <c r="D56" s="1">
        <v>1802.7280000000001</v>
      </c>
      <c r="E56" s="2">
        <v>1999.0319999999997</v>
      </c>
      <c r="F56" s="3">
        <v>1802.7280000000001</v>
      </c>
    </row>
    <row r="57" spans="1:6" x14ac:dyDescent="0.2">
      <c r="A57" s="54"/>
      <c r="B57" s="64" t="s">
        <v>17</v>
      </c>
      <c r="C57" s="56" t="s">
        <v>13</v>
      </c>
      <c r="D57" s="1">
        <v>1169.7090000000001</v>
      </c>
      <c r="E57" s="2">
        <v>1821.6299999999997</v>
      </c>
      <c r="F57" s="3">
        <v>1169.7090000000001</v>
      </c>
    </row>
    <row r="58" spans="1:6" x14ac:dyDescent="0.2">
      <c r="A58" s="54" t="s">
        <v>43</v>
      </c>
      <c r="B58" s="63" t="s">
        <v>19</v>
      </c>
      <c r="C58" s="56" t="s">
        <v>13</v>
      </c>
      <c r="D58" s="1">
        <v>0</v>
      </c>
      <c r="E58" s="2">
        <v>0</v>
      </c>
      <c r="F58" s="3">
        <v>0</v>
      </c>
    </row>
    <row r="59" spans="1:6" x14ac:dyDescent="0.2">
      <c r="A59" s="54"/>
      <c r="B59" s="64" t="s">
        <v>16</v>
      </c>
      <c r="C59" s="56" t="s">
        <v>13</v>
      </c>
      <c r="D59" s="1">
        <v>0</v>
      </c>
      <c r="E59" s="2">
        <v>0</v>
      </c>
      <c r="F59" s="3">
        <v>0</v>
      </c>
    </row>
    <row r="60" spans="1:6" x14ac:dyDescent="0.2">
      <c r="A60" s="54"/>
      <c r="B60" s="64" t="s">
        <v>17</v>
      </c>
      <c r="C60" s="56" t="s">
        <v>13</v>
      </c>
      <c r="D60" s="1">
        <v>0</v>
      </c>
      <c r="E60" s="2">
        <v>0</v>
      </c>
      <c r="F60" s="3">
        <v>0</v>
      </c>
    </row>
    <row r="61" spans="1:6" s="53" customFormat="1" ht="63" x14ac:dyDescent="0.2">
      <c r="A61" s="57" t="s">
        <v>44</v>
      </c>
      <c r="B61" s="58" t="s">
        <v>45</v>
      </c>
      <c r="C61" s="59" t="s">
        <v>13</v>
      </c>
      <c r="D61" s="60">
        <v>446563.94799999997</v>
      </c>
      <c r="E61" s="61">
        <v>453780.11900000001</v>
      </c>
      <c r="F61" s="62">
        <v>448885.11100000003</v>
      </c>
    </row>
    <row r="62" spans="1:6" x14ac:dyDescent="0.2">
      <c r="A62" s="54"/>
      <c r="B62" s="55" t="s">
        <v>46</v>
      </c>
      <c r="C62" s="56" t="s">
        <v>13</v>
      </c>
      <c r="D62" s="1">
        <v>5120.8320000000003</v>
      </c>
      <c r="E62" s="2">
        <v>4438.1710000000003</v>
      </c>
      <c r="F62" s="3">
        <v>5876.9159999999993</v>
      </c>
    </row>
    <row r="63" spans="1:6" x14ac:dyDescent="0.2">
      <c r="A63" s="54"/>
      <c r="B63" s="64" t="s">
        <v>16</v>
      </c>
      <c r="C63" s="56" t="s">
        <v>13</v>
      </c>
      <c r="D63" s="1">
        <v>2273.491</v>
      </c>
      <c r="E63" s="2">
        <v>2366.9169999999999</v>
      </c>
      <c r="F63" s="3">
        <v>3056.6189999999997</v>
      </c>
    </row>
    <row r="64" spans="1:6" x14ac:dyDescent="0.2">
      <c r="A64" s="54"/>
      <c r="B64" s="64" t="s">
        <v>17</v>
      </c>
      <c r="C64" s="56" t="s">
        <v>13</v>
      </c>
      <c r="D64" s="1">
        <v>2847.3409999999999</v>
      </c>
      <c r="E64" s="2">
        <v>2071.2539999999999</v>
      </c>
      <c r="F64" s="3">
        <v>2820.297</v>
      </c>
    </row>
    <row r="65" spans="1:6" x14ac:dyDescent="0.2">
      <c r="A65" s="54"/>
      <c r="B65" s="55" t="s">
        <v>47</v>
      </c>
      <c r="C65" s="56" t="s">
        <v>13</v>
      </c>
      <c r="D65" s="1">
        <v>3123.2249999999999</v>
      </c>
      <c r="E65" s="2">
        <v>2817.5209999999997</v>
      </c>
      <c r="F65" s="3">
        <v>3159.2520000000004</v>
      </c>
    </row>
    <row r="66" spans="1:6" x14ac:dyDescent="0.2">
      <c r="A66" s="54"/>
      <c r="B66" s="64" t="s">
        <v>16</v>
      </c>
      <c r="C66" s="56" t="s">
        <v>13</v>
      </c>
      <c r="D66" s="1">
        <v>1363.789</v>
      </c>
      <c r="E66" s="2">
        <v>1472.6</v>
      </c>
      <c r="F66" s="3">
        <v>1423.3660000000002</v>
      </c>
    </row>
    <row r="67" spans="1:6" x14ac:dyDescent="0.2">
      <c r="A67" s="54"/>
      <c r="B67" s="64" t="s">
        <v>17</v>
      </c>
      <c r="C67" s="56" t="s">
        <v>13</v>
      </c>
      <c r="D67" s="1">
        <v>1759.4359999999999</v>
      </c>
      <c r="E67" s="2">
        <v>1344.9209999999998</v>
      </c>
      <c r="F67" s="3">
        <v>1735.886</v>
      </c>
    </row>
    <row r="68" spans="1:6" x14ac:dyDescent="0.2">
      <c r="A68" s="54"/>
      <c r="B68" s="55" t="s">
        <v>48</v>
      </c>
      <c r="C68" s="56" t="s">
        <v>13</v>
      </c>
      <c r="D68" s="1">
        <v>6901.558</v>
      </c>
      <c r="E68" s="2">
        <v>7345.4860000000008</v>
      </c>
      <c r="F68" s="3">
        <v>6901.5580000000009</v>
      </c>
    </row>
    <row r="69" spans="1:6" x14ac:dyDescent="0.2">
      <c r="A69" s="54"/>
      <c r="B69" s="64" t="s">
        <v>16</v>
      </c>
      <c r="C69" s="56" t="s">
        <v>13</v>
      </c>
      <c r="D69" s="1">
        <v>3647.9490000000001</v>
      </c>
      <c r="E69" s="2">
        <v>3647.1820000000002</v>
      </c>
      <c r="F69" s="3">
        <v>3647.9490000000005</v>
      </c>
    </row>
    <row r="70" spans="1:6" x14ac:dyDescent="0.2">
      <c r="A70" s="54"/>
      <c r="B70" s="64" t="s">
        <v>17</v>
      </c>
      <c r="C70" s="56" t="s">
        <v>13</v>
      </c>
      <c r="D70" s="1">
        <v>3253.6089999999999</v>
      </c>
      <c r="E70" s="2">
        <v>3698.3040000000001</v>
      </c>
      <c r="F70" s="3">
        <v>3253.6089999999999</v>
      </c>
    </row>
    <row r="71" spans="1:6" x14ac:dyDescent="0.2">
      <c r="A71" s="54"/>
      <c r="B71" s="55" t="s">
        <v>49</v>
      </c>
      <c r="C71" s="56" t="s">
        <v>13</v>
      </c>
      <c r="D71" s="1">
        <v>431418.33299999998</v>
      </c>
      <c r="E71" s="2">
        <v>439178.94099999999</v>
      </c>
      <c r="F71" s="3">
        <v>432947.38500000001</v>
      </c>
    </row>
    <row r="72" spans="1:6" x14ac:dyDescent="0.2">
      <c r="A72" s="54"/>
      <c r="B72" s="64" t="s">
        <v>16</v>
      </c>
      <c r="C72" s="56" t="s">
        <v>13</v>
      </c>
      <c r="D72" s="1">
        <v>212568.46299999999</v>
      </c>
      <c r="E72" s="2">
        <v>217529.08800000002</v>
      </c>
      <c r="F72" s="3">
        <v>214138.39399999997</v>
      </c>
    </row>
    <row r="73" spans="1:6" x14ac:dyDescent="0.2">
      <c r="A73" s="54"/>
      <c r="B73" s="64" t="s">
        <v>17</v>
      </c>
      <c r="C73" s="56" t="s">
        <v>13</v>
      </c>
      <c r="D73" s="1">
        <v>218849.87</v>
      </c>
      <c r="E73" s="2">
        <v>221649.85299999997</v>
      </c>
      <c r="F73" s="3">
        <v>218808.99100000001</v>
      </c>
    </row>
    <row r="74" spans="1:6" s="53" customFormat="1" ht="47.25" x14ac:dyDescent="0.2">
      <c r="A74" s="57" t="s">
        <v>50</v>
      </c>
      <c r="B74" s="58" t="s">
        <v>51</v>
      </c>
      <c r="C74" s="59" t="s">
        <v>13</v>
      </c>
      <c r="D74" s="60">
        <v>17817.532999999999</v>
      </c>
      <c r="E74" s="61">
        <v>17392.780999999999</v>
      </c>
      <c r="F74" s="62">
        <v>17798.142999999996</v>
      </c>
    </row>
    <row r="75" spans="1:6" x14ac:dyDescent="0.2">
      <c r="A75" s="54"/>
      <c r="B75" s="63" t="s">
        <v>52</v>
      </c>
      <c r="C75" s="56" t="s">
        <v>13</v>
      </c>
      <c r="D75" s="1">
        <v>8544.5879999999997</v>
      </c>
      <c r="E75" s="2">
        <v>8741.3130000000001</v>
      </c>
      <c r="F75" s="3">
        <v>8510.8109999999979</v>
      </c>
    </row>
    <row r="76" spans="1:6" ht="16.5" thickBot="1" x14ac:dyDescent="0.25">
      <c r="A76" s="66"/>
      <c r="B76" s="67" t="s">
        <v>53</v>
      </c>
      <c r="C76" s="68" t="s">
        <v>13</v>
      </c>
      <c r="D76" s="4">
        <v>9272.9449999999997</v>
      </c>
      <c r="E76" s="5">
        <v>8651.4679999999989</v>
      </c>
      <c r="F76" s="6">
        <v>9287.3319999999985</v>
      </c>
    </row>
    <row r="77" spans="1:6" s="53" customFormat="1" x14ac:dyDescent="0.2">
      <c r="A77" s="47" t="s">
        <v>54</v>
      </c>
      <c r="B77" s="48" t="s">
        <v>55</v>
      </c>
      <c r="C77" s="49"/>
      <c r="D77" s="69">
        <v>2.3010000000000002</v>
      </c>
      <c r="E77" s="70">
        <v>2.3010000000000002</v>
      </c>
      <c r="F77" s="71">
        <v>2.3010000000000002</v>
      </c>
    </row>
    <row r="78" spans="1:6" x14ac:dyDescent="0.2">
      <c r="A78" s="54"/>
      <c r="B78" s="55" t="s">
        <v>10</v>
      </c>
      <c r="C78" s="56"/>
      <c r="D78" s="7"/>
      <c r="E78" s="8"/>
      <c r="F78" s="9"/>
    </row>
    <row r="79" spans="1:6" ht="31.5" x14ac:dyDescent="0.2">
      <c r="A79" s="57" t="s">
        <v>56</v>
      </c>
      <c r="B79" s="58" t="s">
        <v>57</v>
      </c>
      <c r="C79" s="59" t="s">
        <v>58</v>
      </c>
      <c r="D79" s="10">
        <v>2.1190000000000002</v>
      </c>
      <c r="E79" s="11">
        <v>2.1190000000000002</v>
      </c>
      <c r="F79" s="12">
        <v>2.1190000000000002</v>
      </c>
    </row>
    <row r="80" spans="1:6" ht="63" x14ac:dyDescent="0.2">
      <c r="A80" s="57" t="s">
        <v>59</v>
      </c>
      <c r="B80" s="58" t="s">
        <v>60</v>
      </c>
      <c r="C80" s="59" t="s">
        <v>58</v>
      </c>
      <c r="D80" s="10">
        <v>0.18000000000000002</v>
      </c>
      <c r="E80" s="11">
        <v>0.18000000000000002</v>
      </c>
      <c r="F80" s="12">
        <v>0.18000000000000002</v>
      </c>
    </row>
    <row r="81" spans="1:6" x14ac:dyDescent="0.2">
      <c r="A81" s="54"/>
      <c r="B81" s="63" t="s">
        <v>46</v>
      </c>
      <c r="C81" s="56" t="s">
        <v>58</v>
      </c>
      <c r="D81" s="7">
        <v>0.16300000000000001</v>
      </c>
      <c r="E81" s="8">
        <v>0.16300000000000001</v>
      </c>
      <c r="F81" s="9">
        <v>0.16300000000000001</v>
      </c>
    </row>
    <row r="82" spans="1:6" x14ac:dyDescent="0.2">
      <c r="A82" s="54"/>
      <c r="B82" s="63" t="s">
        <v>47</v>
      </c>
      <c r="C82" s="56" t="s">
        <v>58</v>
      </c>
      <c r="D82" s="7">
        <v>1.4E-2</v>
      </c>
      <c r="E82" s="8">
        <v>1.4E-2</v>
      </c>
      <c r="F82" s="9">
        <v>1.4E-2</v>
      </c>
    </row>
    <row r="83" spans="1:6" x14ac:dyDescent="0.2">
      <c r="A83" s="54"/>
      <c r="B83" s="63" t="s">
        <v>48</v>
      </c>
      <c r="C83" s="56" t="s">
        <v>58</v>
      </c>
      <c r="D83" s="7">
        <v>1E-3</v>
      </c>
      <c r="E83" s="8">
        <v>1E-3</v>
      </c>
      <c r="F83" s="9">
        <v>1E-3</v>
      </c>
    </row>
    <row r="84" spans="1:6" x14ac:dyDescent="0.2">
      <c r="A84" s="54"/>
      <c r="B84" s="63" t="s">
        <v>49</v>
      </c>
      <c r="C84" s="56" t="s">
        <v>58</v>
      </c>
      <c r="D84" s="7">
        <v>2E-3</v>
      </c>
      <c r="E84" s="8">
        <v>2E-3</v>
      </c>
      <c r="F84" s="9">
        <v>2E-3</v>
      </c>
    </row>
    <row r="85" spans="1:6" ht="48" thickBot="1" x14ac:dyDescent="0.25">
      <c r="A85" s="72" t="s">
        <v>61</v>
      </c>
      <c r="B85" s="73" t="s">
        <v>62</v>
      </c>
      <c r="C85" s="74" t="s">
        <v>58</v>
      </c>
      <c r="D85" s="13">
        <v>2E-3</v>
      </c>
      <c r="E85" s="14">
        <v>2E-3</v>
      </c>
      <c r="F85" s="15">
        <v>2E-3</v>
      </c>
    </row>
    <row r="86" spans="1:6" s="53" customFormat="1" ht="31.5" x14ac:dyDescent="0.2">
      <c r="A86" s="47" t="s">
        <v>63</v>
      </c>
      <c r="B86" s="48" t="s">
        <v>64</v>
      </c>
      <c r="C86" s="49"/>
      <c r="D86" s="69">
        <v>4829</v>
      </c>
      <c r="E86" s="70">
        <v>4829</v>
      </c>
      <c r="F86" s="71">
        <v>4829</v>
      </c>
    </row>
    <row r="87" spans="1:6" x14ac:dyDescent="0.2">
      <c r="A87" s="54"/>
      <c r="B87" s="55" t="s">
        <v>10</v>
      </c>
      <c r="C87" s="56"/>
      <c r="D87" s="7"/>
      <c r="E87" s="8"/>
      <c r="F87" s="9"/>
    </row>
    <row r="88" spans="1:6" ht="31.5" x14ac:dyDescent="0.2">
      <c r="A88" s="57" t="s">
        <v>65</v>
      </c>
      <c r="B88" s="58" t="s">
        <v>66</v>
      </c>
      <c r="C88" s="59" t="s">
        <v>67</v>
      </c>
      <c r="D88" s="10">
        <v>2114</v>
      </c>
      <c r="E88" s="11">
        <v>2114</v>
      </c>
      <c r="F88" s="12">
        <v>2114</v>
      </c>
    </row>
    <row r="89" spans="1:6" ht="63" x14ac:dyDescent="0.2">
      <c r="A89" s="57" t="s">
        <v>68</v>
      </c>
      <c r="B89" s="58" t="s">
        <v>69</v>
      </c>
      <c r="C89" s="59" t="s">
        <v>67</v>
      </c>
      <c r="D89" s="10">
        <v>2715</v>
      </c>
      <c r="E89" s="11">
        <v>2715</v>
      </c>
      <c r="F89" s="12">
        <v>2715</v>
      </c>
    </row>
    <row r="90" spans="1:6" x14ac:dyDescent="0.2">
      <c r="A90" s="54"/>
      <c r="B90" s="63" t="s">
        <v>46</v>
      </c>
      <c r="C90" s="56" t="s">
        <v>67</v>
      </c>
      <c r="D90" s="7">
        <v>323</v>
      </c>
      <c r="E90" s="8">
        <v>323</v>
      </c>
      <c r="F90" s="9">
        <v>323</v>
      </c>
    </row>
    <row r="91" spans="1:6" x14ac:dyDescent="0.2">
      <c r="A91" s="54"/>
      <c r="B91" s="63" t="s">
        <v>47</v>
      </c>
      <c r="C91" s="56" t="s">
        <v>67</v>
      </c>
      <c r="D91" s="7">
        <v>15</v>
      </c>
      <c r="E91" s="8">
        <v>15</v>
      </c>
      <c r="F91" s="9">
        <v>15</v>
      </c>
    </row>
    <row r="92" spans="1:6" x14ac:dyDescent="0.2">
      <c r="A92" s="54"/>
      <c r="B92" s="63" t="s">
        <v>48</v>
      </c>
      <c r="C92" s="56" t="s">
        <v>67</v>
      </c>
      <c r="D92" s="7">
        <v>2</v>
      </c>
      <c r="E92" s="8">
        <v>2</v>
      </c>
      <c r="F92" s="9">
        <v>2</v>
      </c>
    </row>
    <row r="93" spans="1:6" ht="16.5" thickBot="1" x14ac:dyDescent="0.25">
      <c r="A93" s="66"/>
      <c r="B93" s="67" t="s">
        <v>49</v>
      </c>
      <c r="C93" s="68" t="s">
        <v>67</v>
      </c>
      <c r="D93" s="16">
        <v>2375</v>
      </c>
      <c r="E93" s="17">
        <v>2375</v>
      </c>
      <c r="F93" s="18">
        <v>2375</v>
      </c>
    </row>
    <row r="94" spans="1:6" ht="16.5" thickBot="1" x14ac:dyDescent="0.25">
      <c r="A94" s="75" t="s">
        <v>70</v>
      </c>
      <c r="B94" s="76" t="s">
        <v>71</v>
      </c>
      <c r="C94" s="77" t="s">
        <v>67</v>
      </c>
      <c r="D94" s="78">
        <v>4829</v>
      </c>
      <c r="E94" s="79">
        <v>4829</v>
      </c>
      <c r="F94" s="80">
        <v>4829</v>
      </c>
    </row>
    <row r="95" spans="1:6" ht="31.5" x14ac:dyDescent="0.2">
      <c r="A95" s="81" t="s">
        <v>72</v>
      </c>
      <c r="B95" s="82" t="s">
        <v>73</v>
      </c>
      <c r="C95" s="83" t="s">
        <v>74</v>
      </c>
      <c r="D95" s="84">
        <v>30302.991846271616</v>
      </c>
      <c r="E95" s="85">
        <v>34870.858670000001</v>
      </c>
      <c r="F95" s="86">
        <v>137438.31645934071</v>
      </c>
    </row>
    <row r="96" spans="1:6" ht="31.5" x14ac:dyDescent="0.2">
      <c r="A96" s="54" t="s">
        <v>75</v>
      </c>
      <c r="B96" s="55" t="s">
        <v>76</v>
      </c>
      <c r="C96" s="56"/>
      <c r="D96" s="87"/>
      <c r="E96" s="88"/>
      <c r="F96" s="89"/>
    </row>
    <row r="97" spans="1:6" x14ac:dyDescent="0.2">
      <c r="A97" s="54" t="s">
        <v>77</v>
      </c>
      <c r="B97" s="55" t="s">
        <v>78</v>
      </c>
      <c r="C97" s="56" t="s">
        <v>79</v>
      </c>
      <c r="D97" s="19">
        <v>28.56</v>
      </c>
      <c r="E97" s="20">
        <v>28.56</v>
      </c>
      <c r="F97" s="90">
        <v>66.545866249840174</v>
      </c>
    </row>
    <row r="98" spans="1:6" ht="47.25" x14ac:dyDescent="0.2">
      <c r="A98" s="54" t="s">
        <v>80</v>
      </c>
      <c r="B98" s="55" t="s">
        <v>81</v>
      </c>
      <c r="C98" s="56" t="s">
        <v>82</v>
      </c>
      <c r="D98" s="19">
        <v>30.972205671697129</v>
      </c>
      <c r="E98" s="20">
        <v>35.837517507002808</v>
      </c>
      <c r="F98" s="90">
        <v>49.205868830260364</v>
      </c>
    </row>
    <row r="99" spans="1:6" ht="31.5" x14ac:dyDescent="0.2">
      <c r="A99" s="54" t="s">
        <v>83</v>
      </c>
      <c r="B99" s="55" t="s">
        <v>84</v>
      </c>
      <c r="C99" s="56"/>
      <c r="D99" s="19" t="s">
        <v>133</v>
      </c>
      <c r="E99" s="20" t="s">
        <v>133</v>
      </c>
      <c r="F99" s="90" t="s">
        <v>133</v>
      </c>
    </row>
    <row r="100" spans="1:6" ht="31.5" x14ac:dyDescent="0.2">
      <c r="A100" s="54" t="s">
        <v>85</v>
      </c>
      <c r="B100" s="55" t="s">
        <v>86</v>
      </c>
      <c r="C100" s="56" t="s">
        <v>74</v>
      </c>
      <c r="D100" s="19">
        <v>2543.0881907132411</v>
      </c>
      <c r="E100" s="20">
        <v>3332.45046</v>
      </c>
      <c r="F100" s="90">
        <v>22301.544380783616</v>
      </c>
    </row>
    <row r="101" spans="1:6" ht="31.5" x14ac:dyDescent="0.2">
      <c r="A101" s="54" t="s">
        <v>87</v>
      </c>
      <c r="B101" s="55" t="s">
        <v>88</v>
      </c>
      <c r="C101" s="56" t="s">
        <v>74</v>
      </c>
      <c r="D101" s="19">
        <v>2467.0030661726428</v>
      </c>
      <c r="E101" s="20">
        <v>2600.1922100000002</v>
      </c>
      <c r="F101" s="90">
        <v>26761.853256940336</v>
      </c>
    </row>
    <row r="102" spans="1:6" ht="31.5" x14ac:dyDescent="0.2">
      <c r="A102" s="54" t="s">
        <v>89</v>
      </c>
      <c r="B102" s="55" t="s">
        <v>90</v>
      </c>
      <c r="C102" s="56" t="s">
        <v>74</v>
      </c>
      <c r="D102" s="19">
        <v>2122.958787483446</v>
      </c>
      <c r="E102" s="20">
        <v>2456.4459999999999</v>
      </c>
      <c r="F102" s="90">
        <v>9995.5139243156864</v>
      </c>
    </row>
    <row r="103" spans="1:6" ht="31.5" x14ac:dyDescent="0.2">
      <c r="A103" s="54" t="s">
        <v>91</v>
      </c>
      <c r="B103" s="55" t="s">
        <v>92</v>
      </c>
      <c r="C103" s="56" t="s">
        <v>74</v>
      </c>
      <c r="D103" s="19">
        <v>2653.6984843543078</v>
      </c>
      <c r="E103" s="20">
        <v>3070.558</v>
      </c>
      <c r="F103" s="90">
        <v>12494.39240539461</v>
      </c>
    </row>
    <row r="104" spans="1:6" ht="31.5" x14ac:dyDescent="0.2">
      <c r="A104" s="54" t="s">
        <v>93</v>
      </c>
      <c r="B104" s="55" t="s">
        <v>94</v>
      </c>
      <c r="C104" s="56" t="s">
        <v>95</v>
      </c>
      <c r="D104" s="19">
        <v>8.7572161119160601</v>
      </c>
      <c r="E104" s="20">
        <v>8.8055130189313449</v>
      </c>
      <c r="F104" s="90">
        <v>9.0909090909090917</v>
      </c>
    </row>
    <row r="105" spans="1:6" ht="48" thickBot="1" x14ac:dyDescent="0.25">
      <c r="A105" s="66" t="s">
        <v>96</v>
      </c>
      <c r="B105" s="91" t="s">
        <v>97</v>
      </c>
      <c r="C105" s="68"/>
      <c r="D105" s="92" t="s">
        <v>133</v>
      </c>
      <c r="E105" s="93" t="s">
        <v>133</v>
      </c>
      <c r="F105" s="94" t="s">
        <v>133</v>
      </c>
    </row>
    <row r="106" spans="1:6" s="65" customFormat="1" x14ac:dyDescent="0.2">
      <c r="A106" s="95" t="s">
        <v>98</v>
      </c>
      <c r="D106" s="39"/>
    </row>
    <row r="107" spans="1:6" x14ac:dyDescent="0.2">
      <c r="A107" s="65" t="s">
        <v>99</v>
      </c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0" zoomScaleNormal="100" zoomScaleSheetLayoutView="90" workbookViewId="0">
      <pane xSplit="2" ySplit="9" topLeftCell="C10" activePane="bottomRight" state="frozen"/>
      <selection activeCell="E6" sqref="E6"/>
      <selection pane="topRight" activeCell="E6" sqref="E6"/>
      <selection pane="bottomLeft" activeCell="E6" sqref="E6"/>
      <selection pane="bottomRight" activeCell="H12" sqref="H12"/>
    </sheetView>
  </sheetViews>
  <sheetFormatPr defaultColWidth="9.140625" defaultRowHeight="15.75" x14ac:dyDescent="0.25"/>
  <cols>
    <col min="1" max="1" width="7.7109375" style="21" customWidth="1"/>
    <col min="2" max="2" width="48.42578125" style="21" customWidth="1"/>
    <col min="3" max="3" width="12.28515625" style="21" customWidth="1"/>
    <col min="4" max="9" width="11" style="21" customWidth="1"/>
    <col min="10" max="10" width="21" style="21" bestFit="1" customWidth="1"/>
    <col min="11" max="16384" width="9.140625" style="21"/>
  </cols>
  <sheetData>
    <row r="1" spans="1:11" ht="51" customHeight="1" x14ac:dyDescent="0.25">
      <c r="G1" s="116" t="s">
        <v>100</v>
      </c>
      <c r="H1" s="116"/>
      <c r="I1" s="116"/>
    </row>
    <row r="5" spans="1:11" ht="16.5" x14ac:dyDescent="0.25">
      <c r="A5" s="117" t="s">
        <v>101</v>
      </c>
      <c r="B5" s="117"/>
      <c r="C5" s="117"/>
      <c r="D5" s="117"/>
      <c r="E5" s="117"/>
      <c r="F5" s="117"/>
      <c r="G5" s="117"/>
      <c r="H5" s="117"/>
      <c r="I5" s="117"/>
    </row>
    <row r="6" spans="1:11" x14ac:dyDescent="0.25">
      <c r="C6" s="22" t="str">
        <f>'3. ГП'!C6</f>
        <v>Оренбургская область</v>
      </c>
    </row>
    <row r="8" spans="1:11" s="23" customFormat="1" ht="42" customHeight="1" x14ac:dyDescent="0.2">
      <c r="A8" s="118" t="s">
        <v>2</v>
      </c>
      <c r="B8" s="119" t="s">
        <v>3</v>
      </c>
      <c r="C8" s="119" t="s">
        <v>102</v>
      </c>
      <c r="D8" s="119" t="s">
        <v>103</v>
      </c>
      <c r="E8" s="119"/>
      <c r="F8" s="119" t="s">
        <v>104</v>
      </c>
      <c r="G8" s="119"/>
      <c r="H8" s="119" t="s">
        <v>105</v>
      </c>
      <c r="I8" s="120"/>
    </row>
    <row r="9" spans="1:11" s="26" customFormat="1" ht="30" x14ac:dyDescent="0.2">
      <c r="A9" s="118"/>
      <c r="B9" s="119"/>
      <c r="C9" s="119"/>
      <c r="D9" s="24" t="s">
        <v>106</v>
      </c>
      <c r="E9" s="24" t="s">
        <v>107</v>
      </c>
      <c r="F9" s="24" t="s">
        <v>106</v>
      </c>
      <c r="G9" s="24" t="s">
        <v>107</v>
      </c>
      <c r="H9" s="24" t="s">
        <v>106</v>
      </c>
      <c r="I9" s="25" t="s">
        <v>107</v>
      </c>
      <c r="J9" s="23"/>
    </row>
    <row r="10" spans="1:11" s="26" customFormat="1" ht="15" x14ac:dyDescent="0.2">
      <c r="A10" s="30" t="s">
        <v>63</v>
      </c>
      <c r="B10" s="31" t="s">
        <v>109</v>
      </c>
      <c r="C10" s="30"/>
      <c r="D10" s="32"/>
      <c r="E10" s="32"/>
      <c r="F10" s="32"/>
      <c r="G10" s="32"/>
      <c r="H10" s="32"/>
      <c r="I10" s="32"/>
      <c r="J10" s="23"/>
    </row>
    <row r="11" spans="1:11" s="26" customFormat="1" ht="45" x14ac:dyDescent="0.2">
      <c r="A11" s="27" t="s">
        <v>65</v>
      </c>
      <c r="B11" s="28" t="s">
        <v>110</v>
      </c>
      <c r="C11" s="27" t="s">
        <v>108</v>
      </c>
      <c r="D11" s="29">
        <v>48.7</v>
      </c>
      <c r="E11" s="29">
        <v>85.9</v>
      </c>
      <c r="F11" s="29">
        <v>85.9</v>
      </c>
      <c r="G11" s="29">
        <v>58</v>
      </c>
      <c r="H11" s="33">
        <v>58</v>
      </c>
      <c r="I11" s="33">
        <v>493.63331510934552</v>
      </c>
      <c r="J11" s="23"/>
    </row>
    <row r="12" spans="1:11" s="26" customFormat="1" ht="60" x14ac:dyDescent="0.2">
      <c r="A12" s="27" t="s">
        <v>68</v>
      </c>
      <c r="B12" s="28" t="s">
        <v>111</v>
      </c>
      <c r="C12" s="27" t="s">
        <v>108</v>
      </c>
      <c r="D12" s="29">
        <v>10</v>
      </c>
      <c r="E12" s="29">
        <v>10</v>
      </c>
      <c r="F12" s="29">
        <v>10</v>
      </c>
      <c r="G12" s="29">
        <v>10</v>
      </c>
      <c r="H12" s="33">
        <v>10</v>
      </c>
      <c r="I12" s="33">
        <v>434.2007782844077</v>
      </c>
      <c r="J12" s="23"/>
    </row>
    <row r="13" spans="1:11" s="26" customFormat="1" ht="15" x14ac:dyDescent="0.2">
      <c r="A13" s="27" t="s">
        <v>112</v>
      </c>
      <c r="B13" s="28" t="s">
        <v>113</v>
      </c>
      <c r="C13" s="27" t="s">
        <v>95</v>
      </c>
      <c r="D13" s="29"/>
      <c r="E13" s="29"/>
      <c r="F13" s="29"/>
      <c r="G13" s="29"/>
      <c r="H13" s="29"/>
      <c r="I13" s="29"/>
      <c r="J13" s="23"/>
    </row>
    <row r="14" spans="1:11" s="26" customFormat="1" ht="15" x14ac:dyDescent="0.2">
      <c r="A14" s="27"/>
      <c r="B14" s="28" t="s">
        <v>46</v>
      </c>
      <c r="C14" s="27" t="s">
        <v>95</v>
      </c>
      <c r="D14" s="33">
        <v>14.95</v>
      </c>
      <c r="E14" s="33">
        <v>14.91</v>
      </c>
      <c r="F14" s="33">
        <v>14.91</v>
      </c>
      <c r="G14" s="33">
        <v>14.94</v>
      </c>
      <c r="H14" s="33">
        <v>14.940000000000001</v>
      </c>
      <c r="I14" s="33">
        <v>15.054484571067059</v>
      </c>
      <c r="J14" s="23"/>
      <c r="K14" s="34"/>
    </row>
    <row r="15" spans="1:11" s="26" customFormat="1" ht="15" x14ac:dyDescent="0.2">
      <c r="A15" s="27"/>
      <c r="B15" s="28" t="s">
        <v>47</v>
      </c>
      <c r="C15" s="27" t="s">
        <v>95</v>
      </c>
      <c r="D15" s="33">
        <v>13.74</v>
      </c>
      <c r="E15" s="33">
        <v>13.7</v>
      </c>
      <c r="F15" s="33">
        <v>13.7</v>
      </c>
      <c r="G15" s="33">
        <v>13.73</v>
      </c>
      <c r="H15" s="33">
        <v>13.73</v>
      </c>
      <c r="I15" s="33">
        <v>13.836638256622368</v>
      </c>
      <c r="J15" s="23"/>
      <c r="K15" s="34"/>
    </row>
    <row r="16" spans="1:11" s="26" customFormat="1" ht="15" x14ac:dyDescent="0.2">
      <c r="A16" s="27"/>
      <c r="B16" s="28" t="s">
        <v>48</v>
      </c>
      <c r="C16" s="27" t="s">
        <v>95</v>
      </c>
      <c r="D16" s="33">
        <v>9.36</v>
      </c>
      <c r="E16" s="33">
        <v>9.33</v>
      </c>
      <c r="F16" s="33">
        <v>9.33</v>
      </c>
      <c r="G16" s="33">
        <v>9.35</v>
      </c>
      <c r="H16" s="33">
        <v>9.35</v>
      </c>
      <c r="I16" s="33">
        <v>9.4254164271028529</v>
      </c>
      <c r="J16" s="23"/>
      <c r="K16" s="34"/>
    </row>
    <row r="17" spans="1:11" s="26" customFormat="1" ht="15" x14ac:dyDescent="0.2">
      <c r="A17" s="35"/>
      <c r="B17" s="36" t="s">
        <v>49</v>
      </c>
      <c r="C17" s="35" t="s">
        <v>95</v>
      </c>
      <c r="D17" s="101">
        <v>5.43</v>
      </c>
      <c r="E17" s="101">
        <v>5.41</v>
      </c>
      <c r="F17" s="101">
        <v>5.41</v>
      </c>
      <c r="G17" s="101">
        <v>5.42</v>
      </c>
      <c r="H17" s="101">
        <v>5.42</v>
      </c>
      <c r="I17" s="101">
        <v>5.4664241736312</v>
      </c>
      <c r="J17" s="23"/>
      <c r="K17" s="34"/>
    </row>
    <row r="18" spans="1:11" s="38" customFormat="1" ht="15" x14ac:dyDescent="0.2">
      <c r="A18" s="37" t="s">
        <v>98</v>
      </c>
      <c r="J18" s="23"/>
    </row>
    <row r="19" spans="1:11" x14ac:dyDescent="0.25">
      <c r="J19" s="23"/>
    </row>
    <row r="20" spans="1:11" x14ac:dyDescent="0.25">
      <c r="J20" s="23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22" sqref="B22"/>
    </sheetView>
  </sheetViews>
  <sheetFormatPr defaultRowHeight="15" x14ac:dyDescent="0.25"/>
  <cols>
    <col min="1" max="1" width="5" style="102" customWidth="1"/>
    <col min="2" max="2" width="45.140625" style="103" customWidth="1"/>
    <col min="3" max="3" width="9.5703125" style="102" customWidth="1"/>
    <col min="4" max="5" width="14.28515625" style="102" customWidth="1"/>
    <col min="6" max="16384" width="9.140625" style="102"/>
  </cols>
  <sheetData>
    <row r="1" spans="1:6" x14ac:dyDescent="0.25">
      <c r="E1" s="104"/>
    </row>
    <row r="2" spans="1:6" x14ac:dyDescent="0.25">
      <c r="E2" s="104"/>
    </row>
    <row r="3" spans="1:6" ht="29.25" x14ac:dyDescent="0.25">
      <c r="A3" s="105" t="s">
        <v>134</v>
      </c>
      <c r="B3" s="105"/>
      <c r="C3" s="105"/>
      <c r="D3" s="105"/>
      <c r="E3" s="105"/>
    </row>
    <row r="4" spans="1:6" x14ac:dyDescent="0.25">
      <c r="B4" s="106" t="s">
        <v>132</v>
      </c>
      <c r="C4" s="107"/>
      <c r="D4" s="107"/>
      <c r="E4" s="107"/>
    </row>
    <row r="6" spans="1:6" ht="30" x14ac:dyDescent="0.25">
      <c r="A6" s="108" t="s">
        <v>2</v>
      </c>
      <c r="B6" s="108" t="s">
        <v>3</v>
      </c>
      <c r="C6" s="108" t="s">
        <v>135</v>
      </c>
      <c r="D6" s="109" t="s">
        <v>136</v>
      </c>
      <c r="E6" s="109" t="s">
        <v>137</v>
      </c>
    </row>
    <row r="7" spans="1:6" x14ac:dyDescent="0.25">
      <c r="A7" s="109" t="s">
        <v>8</v>
      </c>
      <c r="B7" s="110" t="s">
        <v>138</v>
      </c>
      <c r="C7" s="109" t="s">
        <v>67</v>
      </c>
      <c r="D7" s="111">
        <f>D9+D14+D18</f>
        <v>2162</v>
      </c>
      <c r="E7" s="111">
        <f>E9+E14+E18</f>
        <v>2162</v>
      </c>
      <c r="F7" s="112"/>
    </row>
    <row r="8" spans="1:6" x14ac:dyDescent="0.25">
      <c r="A8" s="109"/>
      <c r="B8" s="110" t="s">
        <v>10</v>
      </c>
      <c r="C8" s="109"/>
      <c r="D8" s="111"/>
      <c r="E8" s="111"/>
    </row>
    <row r="9" spans="1:6" ht="30" x14ac:dyDescent="0.25">
      <c r="A9" s="109" t="s">
        <v>11</v>
      </c>
      <c r="B9" s="110" t="s">
        <v>139</v>
      </c>
      <c r="C9" s="109" t="s">
        <v>67</v>
      </c>
      <c r="D9" s="111">
        <f>D10+D11+D12+D13</f>
        <v>1837</v>
      </c>
      <c r="E9" s="111">
        <f>E10+E11+E12+E13</f>
        <v>1837</v>
      </c>
    </row>
    <row r="10" spans="1:6" x14ac:dyDescent="0.25">
      <c r="A10" s="109"/>
      <c r="B10" s="113" t="s">
        <v>140</v>
      </c>
      <c r="C10" s="109" t="s">
        <v>67</v>
      </c>
      <c r="D10" s="111">
        <v>350</v>
      </c>
      <c r="E10" s="111">
        <f>D10</f>
        <v>350</v>
      </c>
    </row>
    <row r="11" spans="1:6" x14ac:dyDescent="0.25">
      <c r="A11" s="109"/>
      <c r="B11" s="113" t="s">
        <v>141</v>
      </c>
      <c r="C11" s="109" t="s">
        <v>67</v>
      </c>
      <c r="D11" s="111">
        <v>1417</v>
      </c>
      <c r="E11" s="111">
        <f t="shared" ref="E11:E13" si="0">D11</f>
        <v>1417</v>
      </c>
    </row>
    <row r="12" spans="1:6" x14ac:dyDescent="0.25">
      <c r="A12" s="109"/>
      <c r="B12" s="113" t="s">
        <v>142</v>
      </c>
      <c r="C12" s="109" t="s">
        <v>67</v>
      </c>
      <c r="D12" s="111">
        <v>1</v>
      </c>
      <c r="E12" s="111">
        <f t="shared" si="0"/>
        <v>1</v>
      </c>
    </row>
    <row r="13" spans="1:6" ht="30" x14ac:dyDescent="0.25">
      <c r="A13" s="109"/>
      <c r="B13" s="113" t="s">
        <v>143</v>
      </c>
      <c r="C13" s="109" t="s">
        <v>67</v>
      </c>
      <c r="D13" s="111">
        <v>69</v>
      </c>
      <c r="E13" s="111">
        <f t="shared" si="0"/>
        <v>69</v>
      </c>
    </row>
    <row r="14" spans="1:6" x14ac:dyDescent="0.25">
      <c r="A14" s="109" t="s">
        <v>44</v>
      </c>
      <c r="B14" s="110" t="s">
        <v>144</v>
      </c>
      <c r="C14" s="109" t="s">
        <v>67</v>
      </c>
      <c r="D14" s="111">
        <f>D15+D16+D17</f>
        <v>274</v>
      </c>
      <c r="E14" s="111">
        <f>E15+E16+E17</f>
        <v>274</v>
      </c>
    </row>
    <row r="15" spans="1:6" x14ac:dyDescent="0.25">
      <c r="A15" s="109"/>
      <c r="B15" s="113" t="s">
        <v>145</v>
      </c>
      <c r="C15" s="109" t="s">
        <v>67</v>
      </c>
      <c r="D15" s="111">
        <v>224</v>
      </c>
      <c r="E15" s="111">
        <f>D15</f>
        <v>224</v>
      </c>
    </row>
    <row r="16" spans="1:6" x14ac:dyDescent="0.25">
      <c r="A16" s="109"/>
      <c r="B16" s="113" t="s">
        <v>48</v>
      </c>
      <c r="C16" s="109" t="s">
        <v>67</v>
      </c>
      <c r="D16" s="111">
        <v>2</v>
      </c>
      <c r="E16" s="111">
        <f t="shared" ref="E16:E18" si="1">D16</f>
        <v>2</v>
      </c>
    </row>
    <row r="17" spans="1:5" x14ac:dyDescent="0.25">
      <c r="A17" s="109"/>
      <c r="B17" s="113" t="s">
        <v>49</v>
      </c>
      <c r="C17" s="109" t="s">
        <v>67</v>
      </c>
      <c r="D17" s="111">
        <v>48</v>
      </c>
      <c r="E17" s="111">
        <f t="shared" si="1"/>
        <v>48</v>
      </c>
    </row>
    <row r="18" spans="1:5" x14ac:dyDescent="0.25">
      <c r="A18" s="109" t="s">
        <v>50</v>
      </c>
      <c r="B18" s="110" t="s">
        <v>146</v>
      </c>
      <c r="C18" s="109" t="s">
        <v>67</v>
      </c>
      <c r="D18" s="111">
        <v>51</v>
      </c>
      <c r="E18" s="111">
        <f t="shared" si="1"/>
        <v>51</v>
      </c>
    </row>
    <row r="19" spans="1:5" ht="69.75" customHeight="1" x14ac:dyDescent="0.25">
      <c r="A19" s="121" t="s">
        <v>147</v>
      </c>
      <c r="B19" s="121"/>
      <c r="C19" s="121"/>
      <c r="D19" s="121"/>
      <c r="E19" s="121"/>
    </row>
  </sheetData>
  <mergeCells count="1"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1. Инфо</vt:lpstr>
      <vt:lpstr>3. ГП</vt:lpstr>
      <vt:lpstr>5. Цены</vt:lpstr>
      <vt:lpstr>Точки поставки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Петрова</cp:lastModifiedBy>
  <cp:lastPrinted>2015-04-20T06:55:41Z</cp:lastPrinted>
  <dcterms:created xsi:type="dcterms:W3CDTF">2015-04-20T06:52:26Z</dcterms:created>
  <dcterms:modified xsi:type="dcterms:W3CDTF">2017-10-27T15:16:28Z</dcterms:modified>
</cp:coreProperties>
</file>